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INFORMACIÓN PRESUPUESTARIA\"/>
    </mc:Choice>
  </mc:AlternateContent>
  <xr:revisionPtr revIDLastSave="0" documentId="13_ncr:1_{23D4435F-989E-4CAA-B00E-25C57D1429F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tado Analítico de Ingresos" sheetId="2" r:id="rId1"/>
    <sheet name="Est. Analítico de Ing. presup" sheetId="1" r:id="rId2"/>
  </sheets>
  <definedNames>
    <definedName name="_xlnm.Print_Area" localSheetId="0">'Estado Analítico de Ingresos'!$A$1:$I$56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2" l="1"/>
  <c r="C47" i="2"/>
  <c r="H45" i="2"/>
  <c r="H44" i="2"/>
  <c r="G44" i="2"/>
  <c r="F44" i="2"/>
  <c r="E44" i="2"/>
  <c r="D44" i="2"/>
  <c r="C44" i="2"/>
  <c r="H42" i="2"/>
  <c r="H41" i="2"/>
  <c r="H40" i="2"/>
  <c r="H38" i="2"/>
  <c r="H39" i="2"/>
  <c r="G38" i="2"/>
  <c r="F38" i="2"/>
  <c r="F47" i="2"/>
  <c r="E38" i="2"/>
  <c r="E47" i="2"/>
  <c r="D38" i="2"/>
  <c r="D47" i="2"/>
  <c r="C38" i="2"/>
  <c r="H36" i="2"/>
  <c r="H35" i="2"/>
  <c r="H34" i="2"/>
  <c r="H33" i="2"/>
  <c r="H32" i="2"/>
  <c r="H31" i="2"/>
  <c r="H30" i="2"/>
  <c r="H28" i="2"/>
  <c r="H48" i="2"/>
  <c r="H29" i="2"/>
  <c r="G28" i="2"/>
  <c r="F28" i="2"/>
  <c r="E28" i="2"/>
  <c r="D28" i="2"/>
  <c r="C28" i="2"/>
  <c r="G22" i="2"/>
  <c r="F22" i="2"/>
  <c r="E22" i="2"/>
  <c r="D22" i="2"/>
  <c r="C22" i="2"/>
  <c r="H20" i="2"/>
  <c r="H19" i="2"/>
  <c r="H18" i="2"/>
  <c r="H23" i="2"/>
  <c r="H17" i="2"/>
  <c r="H16" i="2"/>
  <c r="H15" i="2"/>
  <c r="H14" i="2"/>
  <c r="H13" i="2"/>
  <c r="H12" i="2"/>
  <c r="H11" i="2"/>
</calcChain>
</file>

<file path=xl/sharedStrings.xml><?xml version="1.0" encoding="utf-8"?>
<sst xmlns="http://schemas.openxmlformats.org/spreadsheetml/2006/main" count="348" uniqueCount="123">
  <si>
    <t/>
  </si>
  <si>
    <t>Universidad Tecnológica de la Sierra Hidalguense</t>
  </si>
  <si>
    <t>HIDALGO</t>
  </si>
  <si>
    <t xml:space="preserve">Fecha y </t>
  </si>
  <si>
    <t>16/ene./2026</t>
  </si>
  <si>
    <t>Usr: anel</t>
  </si>
  <si>
    <t>10:16 a. m.</t>
  </si>
  <si>
    <t>F u e n t e    d e    I n g r e s o s</t>
  </si>
  <si>
    <t>Ley de Ingresos Estimada</t>
  </si>
  <si>
    <t>Ampliaciones / (Reduciones)</t>
  </si>
  <si>
    <t>Ley de Ingresos Modificada</t>
  </si>
  <si>
    <t xml:space="preserve">Ingresos Devengados
</t>
  </si>
  <si>
    <t>Ingresos Recaudados</t>
  </si>
  <si>
    <t>Devengado Por Recaudar</t>
  </si>
  <si>
    <t>(Recaudación / Estimación)</t>
  </si>
  <si>
    <t>Productos</t>
  </si>
  <si>
    <t>%</t>
  </si>
  <si>
    <t>51-01</t>
  </si>
  <si>
    <t>PRODUCTOS</t>
  </si>
  <si>
    <t xml:space="preserve">      PRODUCTOS</t>
  </si>
  <si>
    <t xml:space="preserve">        INTERESES GENERADOS EN CUENTAS BANCARIAS</t>
  </si>
  <si>
    <t xml:space="preserve">          Especifica Subsidio Estatal 2025</t>
  </si>
  <si>
    <t>Ingresos por Venta de Bienes y Prestación de Servicios de Entidades Paraestatales y Fideicomisos No Empresariales y No Financieros</t>
  </si>
  <si>
    <t xml:space="preserve">    Examen de Ingreso a la Licenciatura en Médico Cirujano y Partero</t>
  </si>
  <si>
    <t xml:space="preserve">    Inscripción a la Licenciatura en Médico Cirujano y Partero</t>
  </si>
  <si>
    <t xml:space="preserve">    Reinscripción a la Licenciatura en Médico Cirujano y Partero</t>
  </si>
  <si>
    <t xml:space="preserve">    Inscripción Técnico Superior Universitario</t>
  </si>
  <si>
    <t xml:space="preserve">    Inscripción a nivel posgrado</t>
  </si>
  <si>
    <t xml:space="preserve">    Reinscripción nivel Posgrado</t>
  </si>
  <si>
    <t xml:space="preserve">    Reinscripción nivel Licenciatura y/o Ingeniería</t>
  </si>
  <si>
    <t xml:space="preserve">    Reinscripción nivel Técnico Superior Universitario</t>
  </si>
  <si>
    <t xml:space="preserve">    Examen de ingreso a la educación superior</t>
  </si>
  <si>
    <t xml:space="preserve">    Examen extraordinario</t>
  </si>
  <si>
    <t xml:space="preserve">    Evaluación de primera oportunidad</t>
  </si>
  <si>
    <t xml:space="preserve">    Examen general de egreso de nivel Técnico Superior Universitario, Licenciatura y/o Ingeniería</t>
  </si>
  <si>
    <t xml:space="preserve">    Examen diagnóstico del nivel de idiomas</t>
  </si>
  <si>
    <t xml:space="preserve">    Credencial de identificación escolar</t>
  </si>
  <si>
    <t xml:space="preserve">    Constancia escolar</t>
  </si>
  <si>
    <t xml:space="preserve">    Duplicado de certificado de estudios</t>
  </si>
  <si>
    <t xml:space="preserve">    Historial académico</t>
  </si>
  <si>
    <t xml:space="preserve">    Titulación</t>
  </si>
  <si>
    <t xml:space="preserve">    Protocolo de Titulación</t>
  </si>
  <si>
    <t xml:space="preserve">    Derecho por la validación electrónica de título profesional mediante medidas de seguridad</t>
  </si>
  <si>
    <t xml:space="preserve">    Expedición de registro estatal</t>
  </si>
  <si>
    <t xml:space="preserve">    Cuota de recuperación nivel posgrado</t>
  </si>
  <si>
    <t xml:space="preserve">    Cuota de recuperación por Congreso, Simposium o Acceso a Talleres</t>
  </si>
  <si>
    <t xml:space="preserve">    Cuota de recuperación mensual nivel Técnico Superior Universitario, Licenciatura y/o Ingeniería</t>
  </si>
  <si>
    <t xml:space="preserve">    Cuota por asesoría técnica</t>
  </si>
  <si>
    <t xml:space="preserve">    Curso Propedéutico</t>
  </si>
  <si>
    <t xml:space="preserve">    Curso de verano infantil</t>
  </si>
  <si>
    <t>Page 1</t>
  </si>
  <si>
    <t xml:space="preserve">    Kit de Capacitación</t>
  </si>
  <si>
    <t xml:space="preserve">    Servicio de Educación Continua A</t>
  </si>
  <si>
    <t xml:space="preserve">    Servicio de Educación Continua B</t>
  </si>
  <si>
    <t xml:space="preserve">    Reposición de credencial</t>
  </si>
  <si>
    <t xml:space="preserve">    Aportación mensual de cafetería</t>
  </si>
  <si>
    <t xml:space="preserve">    Aportación mensual de papelería y/o fotocopiado</t>
  </si>
  <si>
    <t xml:space="preserve">    Cuota por uso de cancha de futbol rápido</t>
  </si>
  <si>
    <t xml:space="preserve">    Afinación</t>
  </si>
  <si>
    <t xml:space="preserve">    Servicio de frenos</t>
  </si>
  <si>
    <t xml:space="preserve">    Taller de máquinas-herramienta. Torneado</t>
  </si>
  <si>
    <t xml:space="preserve">    Taller de máquinas-herramienta. Soldadura</t>
  </si>
  <si>
    <t xml:space="preserve">    Taller de costura industrial: Ponchado, costo de los insumos</t>
  </si>
  <si>
    <t xml:space="preserve">    Taller de costura industrial: bordado, costo de los insumos</t>
  </si>
  <si>
    <t xml:space="preserve">    Servicio Terapéutico</t>
  </si>
  <si>
    <t xml:space="preserve">    Cuota por uso de cancha de futbol rápido por partido</t>
  </si>
  <si>
    <t xml:space="preserve">    Grabación publicitaria</t>
  </si>
  <si>
    <t xml:space="preserve">    Grabación musical</t>
  </si>
  <si>
    <t xml:space="preserve">    Grabación de programa radiofónico</t>
  </si>
  <si>
    <t xml:space="preserve">    Cuota por pago extemporáneo por inscripción, reinscripción o cuota de recuperación mensual</t>
  </si>
  <si>
    <t xml:space="preserve">    Cuota por devolución extemporánea de acervo bibliográfico, y apoyos funcionales para personas con discapacidad.</t>
  </si>
  <si>
    <t>Otros Ingresos</t>
  </si>
  <si>
    <t>79-02</t>
  </si>
  <si>
    <t>OTROS INGRESOS Y BENEFICIOS VARIOS</t>
  </si>
  <si>
    <t xml:space="preserve">      Otros Ingresos</t>
  </si>
  <si>
    <t>Transferencias y Asignaciones</t>
  </si>
  <si>
    <t xml:space="preserve">    FONDO GENERAL DE PARTICIPACIONES</t>
  </si>
  <si>
    <t xml:space="preserve">      8101010 Fondo General de Participaciones</t>
  </si>
  <si>
    <t xml:space="preserve">    INTERESES GENERADOS FONDO GENERAL DE PARTICIPACIONES</t>
  </si>
  <si>
    <t xml:space="preserve">      5107030 Intereses Generados Fondo General de Participaciones</t>
  </si>
  <si>
    <t xml:space="preserve">    INCENTIVO DEL IMPUESTO ESPECIAL SOBRE PRODUCCIÓN Y SERVICIOS (GASOLINA Y DIÉSEL)</t>
  </si>
  <si>
    <t xml:space="preserve">      8105030 Incentivo del Impuesto Especial Sobre Producción y Servicios (Gasolina y Diésel)</t>
  </si>
  <si>
    <t xml:space="preserve">    INTERESES GENERADOS FONDO DE FISCALIZACIÓN Y RECAUDACIÓN</t>
  </si>
  <si>
    <t xml:space="preserve">      5107190 Intereses generados fondo de fiscalización y recaudación</t>
  </si>
  <si>
    <t xml:space="preserve">    INTERESES GENERADOS INGRESOS PROPIOS</t>
  </si>
  <si>
    <t>Page 2</t>
  </si>
  <si>
    <t xml:space="preserve">      5107010 Intereses Generados Ingresos Propios</t>
  </si>
  <si>
    <t>Subsidios y Subvenciones</t>
  </si>
  <si>
    <t xml:space="preserve">    TRANSFERENCIAS ETIQUETADAS</t>
  </si>
  <si>
    <t xml:space="preserve">      Subsidios y Subvenciones</t>
  </si>
  <si>
    <t xml:space="preserve">    RENDIMIENTOS</t>
  </si>
  <si>
    <t xml:space="preserve">      RENDIMIENTOS FEDERALES</t>
  </si>
  <si>
    <t xml:space="preserve">        Rendimientos Subsidio Federal 2025</t>
  </si>
  <si>
    <t>Total</t>
  </si>
  <si>
    <t>Page 3</t>
  </si>
  <si>
    <t>Cuenta Pública 2025</t>
  </si>
  <si>
    <t>Estado Analítico de Ingresos</t>
  </si>
  <si>
    <t>Del 1 de Enero al 31 de Diciembre de 2025</t>
  </si>
  <si>
    <t xml:space="preserve">(Cifras en Pesos) </t>
  </si>
  <si>
    <t>Rubro de Ingresos / Fuente de Financiamiento</t>
  </si>
  <si>
    <t>Ingreso</t>
  </si>
  <si>
    <t>Diferencia</t>
  </si>
  <si>
    <t>Estimado</t>
  </si>
  <si>
    <t>Ampliaciones 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</si>
  <si>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</si>
  <si>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</si>
  <si>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</si>
  <si>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</si>
  <si>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</si>
  <si>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</si>
  <si>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</si>
  <si>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Aprovechamientos</t>
  </si>
  <si>
    <t xml:space="preserve">Ingresos por Venta de Bienes, Prestación de Servicios y Otros Ingresos 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</si>
  <si>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</si>
  <si>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</si>
  <si>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Ingresos Derivados de Financiamientos</t>
  </si>
  <si>
    <t>Ingresos excedentes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</si>
  <si>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</si>
  <si>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</si>
  <si>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 xml:space="preserve">Ingresos por Venta de Bienes, Prestación de
Servicios y Otros Ingresos </t>
  </si>
  <si>
    <t>Ingresos derivados de financiamiento</t>
  </si>
  <si>
    <t>“Bajo protesta de decir verdad declaramos que la Información Financiera Contable, Presupuestaria o Programática presentada, es correcta y es responsabilidad del emisor”.</t>
  </si>
  <si>
    <t>Estado Analítico de Ingresos Presupuestales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</si>
</sst>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3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sz val="7"/>
      <color indexed="8"/>
      <name val="Arial"/>
    </font>
    <font>
      <sz val="6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5.5"/>
      <color indexed="8"/>
      <name val="Arial"/>
    </font>
    <font>
      <b/>
      <u/>
      <sz val="7"/>
      <color indexed="8"/>
      <name val="Arial"/>
    </font>
    <font>
      <sz val="7"/>
      <color indexed="10"/>
      <name val="Arial"/>
    </font>
    <font>
      <b/>
      <sz val="7"/>
      <color indexed="8"/>
      <name val="Arial"/>
    </font>
    <font>
      <sz val="8"/>
      <color indexed="9"/>
      <name val="Tahoma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46">
    <xf numFmtId="0" fontId="0" fillId="0" borderId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3" fillId="3" borderId="0" applyNumberFormat="0" applyBorder="0" applyAlignment="0" applyProtection="0"/>
    <xf numFmtId="0" fontId="28" fillId="7" borderId="17" applyNumberFormat="0" applyAlignment="0" applyProtection="0"/>
    <xf numFmtId="0" fontId="30" fillId="8" borderId="20" applyNumberFormat="0" applyAlignment="0" applyProtection="0"/>
    <xf numFmtId="0" fontId="29" fillId="0" borderId="19" applyNumberFormat="0" applyFill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26" fillId="6" borderId="17" applyNumberFormat="0" applyAlignment="0" applyProtection="0"/>
    <xf numFmtId="0" fontId="24" fillId="4" borderId="0" applyNumberFormat="0" applyBorder="0" applyAlignment="0" applyProtection="0"/>
    <xf numFmtId="43" fontId="18" fillId="0" borderId="0" applyFont="0" applyFill="0" applyBorder="0" applyAlignment="0" applyProtection="0"/>
    <xf numFmtId="0" fontId="25" fillId="5" borderId="0" applyNumberFormat="0" applyBorder="0" applyAlignment="0" applyProtection="0"/>
    <xf numFmtId="0" fontId="35" fillId="0" borderId="0"/>
    <xf numFmtId="0" fontId="18" fillId="0" borderId="0"/>
    <xf numFmtId="0" fontId="18" fillId="0" borderId="0"/>
    <xf numFmtId="0" fontId="18" fillId="9" borderId="21" applyNumberFormat="0" applyFont="0" applyAlignment="0" applyProtection="0"/>
    <xf numFmtId="0" fontId="27" fillId="7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33" fillId="0" borderId="22" applyNumberFormat="0" applyFill="0" applyAlignment="0" applyProtection="0"/>
  </cellStyleXfs>
  <cellXfs count="96">
    <xf numFmtId="0" fontId="0" fillId="0" borderId="0" xfId="0"/>
    <xf numFmtId="0" fontId="1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7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7" fontId="10" fillId="0" borderId="0" xfId="0" applyNumberFormat="1" applyFont="1" applyFill="1" applyBorder="1" applyAlignment="1" applyProtection="1">
      <alignment horizontal="right" vertical="top" wrapText="1"/>
    </xf>
    <xf numFmtId="7" fontId="11" fillId="0" borderId="23" xfId="0" applyNumberFormat="1" applyFont="1" applyFill="1" applyBorder="1" applyAlignment="1" applyProtection="1">
      <alignment horizontal="right" vertical="top" wrapText="1"/>
    </xf>
    <xf numFmtId="0" fontId="36" fillId="0" borderId="0" xfId="35" applyFont="1"/>
    <xf numFmtId="0" fontId="37" fillId="0" borderId="0" xfId="35" applyFont="1"/>
    <xf numFmtId="0" fontId="37" fillId="0" borderId="0" xfId="36" applyFont="1"/>
    <xf numFmtId="0" fontId="38" fillId="34" borderId="0" xfId="37" applyFont="1" applyFill="1"/>
    <xf numFmtId="0" fontId="39" fillId="34" borderId="0" xfId="35" applyFont="1" applyFill="1"/>
    <xf numFmtId="0" fontId="38" fillId="34" borderId="0" xfId="37" applyFont="1" applyFill="1" applyAlignment="1">
      <alignment horizontal="center"/>
    </xf>
    <xf numFmtId="0" fontId="36" fillId="0" borderId="0" xfId="35" applyFont="1" applyAlignment="1">
      <alignment vertical="center"/>
    </xf>
    <xf numFmtId="0" fontId="37" fillId="0" borderId="0" xfId="36" applyFont="1" applyAlignment="1">
      <alignment vertical="center"/>
    </xf>
    <xf numFmtId="0" fontId="34" fillId="0" borderId="0" xfId="35" applyFont="1"/>
    <xf numFmtId="0" fontId="41" fillId="34" borderId="5" xfId="35" applyFont="1" applyFill="1" applyBorder="1" applyAlignment="1">
      <alignment horizontal="left" vertical="center" wrapText="1"/>
    </xf>
    <xf numFmtId="4" fontId="14" fillId="34" borderId="7" xfId="33" applyNumberFormat="1" applyFont="1" applyFill="1" applyBorder="1" applyAlignment="1" applyProtection="1">
      <alignment horizontal="right" vertical="center"/>
      <protection locked="0"/>
    </xf>
    <xf numFmtId="4" fontId="14" fillId="34" borderId="7" xfId="33" applyNumberFormat="1" applyFont="1" applyFill="1" applyBorder="1" applyAlignment="1" applyProtection="1">
      <alignment horizontal="right" vertical="center"/>
    </xf>
    <xf numFmtId="0" fontId="14" fillId="34" borderId="6" xfId="37" applyFont="1" applyFill="1" applyBorder="1" applyAlignment="1">
      <alignment horizontal="center" vertical="center"/>
    </xf>
    <xf numFmtId="4" fontId="14" fillId="34" borderId="8" xfId="33" applyNumberFormat="1" applyFont="1" applyFill="1" applyBorder="1" applyAlignment="1">
      <alignment horizontal="center" vertical="center"/>
    </xf>
    <xf numFmtId="0" fontId="15" fillId="34" borderId="2" xfId="37" applyFont="1" applyFill="1" applyBorder="1" applyAlignment="1">
      <alignment horizontal="left" vertical="center"/>
    </xf>
    <xf numFmtId="4" fontId="15" fillId="34" borderId="9" xfId="37" applyNumberFormat="1" applyFont="1" applyFill="1" applyBorder="1" applyAlignment="1">
      <alignment horizontal="right" vertical="center"/>
    </xf>
    <xf numFmtId="4" fontId="15" fillId="34" borderId="2" xfId="37" applyNumberFormat="1" applyFont="1" applyFill="1" applyBorder="1" applyAlignment="1">
      <alignment horizontal="right" vertical="center"/>
    </xf>
    <xf numFmtId="4" fontId="15" fillId="34" borderId="1" xfId="37" applyNumberFormat="1" applyFont="1" applyFill="1" applyBorder="1" applyAlignment="1">
      <alignment vertical="center"/>
    </xf>
    <xf numFmtId="0" fontId="37" fillId="0" borderId="0" xfId="35" applyFont="1" applyAlignment="1">
      <alignment vertical="center"/>
    </xf>
    <xf numFmtId="4" fontId="42" fillId="0" borderId="0" xfId="35" applyNumberFormat="1" applyFont="1" applyAlignment="1">
      <alignment vertical="center"/>
    </xf>
    <xf numFmtId="4" fontId="15" fillId="34" borderId="6" xfId="37" applyNumberFormat="1" applyFont="1" applyFill="1" applyBorder="1" applyAlignment="1">
      <alignment vertical="center"/>
    </xf>
    <xf numFmtId="0" fontId="42" fillId="0" borderId="0" xfId="35" applyFont="1" applyAlignment="1">
      <alignment vertical="center"/>
    </xf>
    <xf numFmtId="0" fontId="16" fillId="0" borderId="3" xfId="35" applyFont="1" applyBorder="1" applyAlignment="1">
      <alignment horizontal="left" vertical="center" wrapText="1"/>
    </xf>
    <xf numFmtId="0" fontId="15" fillId="34" borderId="11" xfId="37" applyFont="1" applyFill="1" applyBorder="1" applyAlignment="1">
      <alignment horizontal="left" vertical="top" wrapText="1"/>
    </xf>
    <xf numFmtId="4" fontId="16" fillId="34" borderId="5" xfId="37" applyNumberFormat="1" applyFont="1" applyFill="1" applyBorder="1" applyAlignment="1">
      <alignment horizontal="right"/>
    </xf>
    <xf numFmtId="0" fontId="41" fillId="34" borderId="11" xfId="35" applyFont="1" applyFill="1" applyBorder="1" applyAlignment="1">
      <alignment horizontal="left" vertical="center" wrapText="1" indent="2"/>
    </xf>
    <xf numFmtId="4" fontId="41" fillId="34" borderId="5" xfId="35" applyNumberFormat="1" applyFont="1" applyFill="1" applyBorder="1" applyAlignment="1" applyProtection="1">
      <alignment horizontal="right" vertical="center" wrapText="1"/>
      <protection locked="0"/>
    </xf>
    <xf numFmtId="4" fontId="41" fillId="34" borderId="5" xfId="35" applyNumberFormat="1" applyFont="1" applyFill="1" applyBorder="1" applyAlignment="1">
      <alignment horizontal="right" vertical="center" wrapText="1"/>
    </xf>
    <xf numFmtId="0" fontId="15" fillId="34" borderId="11" xfId="37" applyFont="1" applyFill="1" applyBorder="1" applyAlignment="1">
      <alignment horizontal="left" wrapText="1"/>
    </xf>
    <xf numFmtId="4" fontId="16" fillId="34" borderId="5" xfId="35" applyNumberFormat="1" applyFont="1" applyFill="1" applyBorder="1" applyAlignment="1">
      <alignment horizontal="right" vertical="center" wrapText="1"/>
    </xf>
    <xf numFmtId="0" fontId="41" fillId="34" borderId="11" xfId="35" applyFont="1" applyFill="1" applyBorder="1" applyAlignment="1">
      <alignment horizontal="left" vertical="center" wrapText="1" indent="1"/>
    </xf>
    <xf numFmtId="0" fontId="15" fillId="34" borderId="11" xfId="37" applyFont="1" applyFill="1" applyBorder="1" applyAlignment="1">
      <alignment horizontal="center" vertical="center"/>
    </xf>
    <xf numFmtId="4" fontId="15" fillId="34" borderId="5" xfId="33" applyNumberFormat="1" applyFont="1" applyFill="1" applyBorder="1" applyAlignment="1">
      <alignment horizontal="right"/>
    </xf>
    <xf numFmtId="0" fontId="15" fillId="34" borderId="11" xfId="37" applyFont="1" applyFill="1" applyBorder="1" applyAlignment="1">
      <alignment horizontal="left"/>
    </xf>
    <xf numFmtId="4" fontId="16" fillId="34" borderId="5" xfId="33" applyNumberFormat="1" applyFont="1" applyFill="1" applyBorder="1" applyAlignment="1">
      <alignment horizontal="right"/>
    </xf>
    <xf numFmtId="0" fontId="14" fillId="34" borderId="12" xfId="37" applyFont="1" applyFill="1" applyBorder="1" applyAlignment="1">
      <alignment horizontal="center" vertical="center"/>
    </xf>
    <xf numFmtId="4" fontId="14" fillId="34" borderId="6" xfId="33" applyNumberFormat="1" applyFont="1" applyFill="1" applyBorder="1" applyAlignment="1">
      <alignment horizontal="right"/>
    </xf>
    <xf numFmtId="0" fontId="17" fillId="34" borderId="13" xfId="35" applyFont="1" applyFill="1" applyBorder="1" applyAlignment="1">
      <alignment vertical="center" wrapText="1"/>
    </xf>
    <xf numFmtId="4" fontId="17" fillId="34" borderId="13" xfId="35" applyNumberFormat="1" applyFont="1" applyFill="1" applyBorder="1" applyAlignment="1">
      <alignment vertical="center" wrapText="1"/>
    </xf>
    <xf numFmtId="0" fontId="36" fillId="0" borderId="0" xfId="36" applyFont="1"/>
    <xf numFmtId="0" fontId="17" fillId="2" borderId="0" xfId="36" applyFont="1" applyFill="1" applyAlignment="1">
      <alignment vertical="top"/>
    </xf>
    <xf numFmtId="0" fontId="17" fillId="2" borderId="0" xfId="36" applyFont="1" applyFill="1" applyAlignment="1" applyProtection="1">
      <alignment horizontal="center" vertical="top" wrapText="1"/>
      <protection locked="0"/>
    </xf>
    <xf numFmtId="0" fontId="17" fillId="2" borderId="0" xfId="36" applyFont="1" applyFill="1" applyAlignment="1" applyProtection="1">
      <alignment vertical="top" wrapText="1"/>
      <protection locked="0"/>
    </xf>
    <xf numFmtId="0" fontId="42" fillId="0" borderId="0" xfId="36" applyFont="1"/>
    <xf numFmtId="0" fontId="14" fillId="2" borderId="0" xfId="36" applyFont="1" applyFill="1" applyProtection="1">
      <protection locked="0"/>
    </xf>
    <xf numFmtId="0" fontId="42" fillId="0" borderId="0" xfId="36" applyFont="1" applyAlignment="1">
      <alignment horizontal="center"/>
    </xf>
    <xf numFmtId="0" fontId="17" fillId="2" borderId="0" xfId="36" applyFont="1" applyFill="1" applyAlignment="1" applyProtection="1">
      <alignment horizontal="center" vertical="top" wrapText="1"/>
      <protection locked="0"/>
    </xf>
    <xf numFmtId="0" fontId="17" fillId="2" borderId="0" xfId="36" applyFont="1" applyFill="1" applyAlignment="1">
      <alignment horizontal="left" vertical="top" wrapText="1"/>
    </xf>
    <xf numFmtId="0" fontId="42" fillId="0" borderId="0" xfId="36" applyFont="1" applyAlignment="1">
      <alignment horizontal="center" vertical="top" wrapText="1"/>
    </xf>
    <xf numFmtId="4" fontId="16" fillId="0" borderId="2" xfId="35" applyNumberFormat="1" applyFont="1" applyBorder="1" applyAlignment="1">
      <alignment horizontal="left" vertical="center" wrapText="1"/>
    </xf>
    <xf numFmtId="4" fontId="16" fillId="0" borderId="4" xfId="35" applyNumberFormat="1" applyFont="1" applyBorder="1" applyAlignment="1">
      <alignment horizontal="left" vertical="center" wrapText="1"/>
    </xf>
    <xf numFmtId="0" fontId="42" fillId="0" borderId="0" xfId="36" applyFont="1" applyAlignment="1">
      <alignment horizontal="left" vertical="center" wrapText="1"/>
    </xf>
    <xf numFmtId="4" fontId="16" fillId="0" borderId="3" xfId="35" applyNumberFormat="1" applyFont="1" applyBorder="1" applyAlignment="1">
      <alignment horizontal="left" vertical="center" wrapText="1"/>
    </xf>
    <xf numFmtId="37" fontId="40" fillId="35" borderId="10" xfId="33" applyNumberFormat="1" applyFont="1" applyFill="1" applyBorder="1" applyAlignment="1" applyProtection="1">
      <alignment horizontal="center" vertical="center" wrapText="1"/>
    </xf>
    <xf numFmtId="37" fontId="40" fillId="35" borderId="11" xfId="33" applyNumberFormat="1" applyFont="1" applyFill="1" applyBorder="1" applyAlignment="1" applyProtection="1">
      <alignment horizontal="center" vertical="center"/>
    </xf>
    <xf numFmtId="37" fontId="40" fillId="35" borderId="12" xfId="33" applyNumberFormat="1" applyFont="1" applyFill="1" applyBorder="1" applyAlignment="1" applyProtection="1">
      <alignment horizontal="center" vertical="center"/>
    </xf>
    <xf numFmtId="37" fontId="40" fillId="35" borderId="2" xfId="33" applyNumberFormat="1" applyFont="1" applyFill="1" applyBorder="1" applyAlignment="1" applyProtection="1">
      <alignment horizontal="center" vertical="center"/>
    </xf>
    <xf numFmtId="37" fontId="40" fillId="35" borderId="3" xfId="33" applyNumberFormat="1" applyFont="1" applyFill="1" applyBorder="1" applyAlignment="1" applyProtection="1">
      <alignment horizontal="center" vertical="center"/>
    </xf>
    <xf numFmtId="37" fontId="40" fillId="35" borderId="4" xfId="33" applyNumberFormat="1" applyFont="1" applyFill="1" applyBorder="1" applyAlignment="1" applyProtection="1">
      <alignment horizontal="center" vertical="center"/>
    </xf>
    <xf numFmtId="37" fontId="40" fillId="35" borderId="1" xfId="33" applyNumberFormat="1" applyFont="1" applyFill="1" applyBorder="1" applyAlignment="1" applyProtection="1">
      <alignment horizontal="center" vertical="center" wrapText="1"/>
    </xf>
    <xf numFmtId="37" fontId="40" fillId="35" borderId="5" xfId="33" applyNumberFormat="1" applyFont="1" applyFill="1" applyBorder="1" applyAlignment="1" applyProtection="1">
      <alignment horizontal="center" vertical="center" wrapText="1"/>
    </xf>
    <xf numFmtId="37" fontId="40" fillId="35" borderId="6" xfId="33" applyNumberFormat="1" applyFont="1" applyFill="1" applyBorder="1" applyAlignment="1" applyProtection="1">
      <alignment horizontal="center" vertical="center" wrapText="1"/>
    </xf>
    <xf numFmtId="37" fontId="40" fillId="35" borderId="1" xfId="33" applyNumberFormat="1" applyFont="1" applyFill="1" applyBorder="1" applyAlignment="1" applyProtection="1">
      <alignment horizontal="center" vertical="center"/>
    </xf>
    <xf numFmtId="37" fontId="40" fillId="35" borderId="6" xfId="33" applyNumberFormat="1" applyFont="1" applyFill="1" applyBorder="1" applyAlignment="1" applyProtection="1">
      <alignment horizontal="center" vertical="center"/>
    </xf>
    <xf numFmtId="37" fontId="40" fillId="35" borderId="1" xfId="33" applyNumberFormat="1" applyFont="1" applyFill="1" applyBorder="1" applyAlignment="1" applyProtection="1">
      <alignment horizontal="center" wrapText="1"/>
    </xf>
    <xf numFmtId="37" fontId="40" fillId="35" borderId="6" xfId="33" applyNumberFormat="1" applyFont="1" applyFill="1" applyBorder="1" applyAlignment="1" applyProtection="1">
      <alignment horizontal="center" wrapText="1"/>
    </xf>
    <xf numFmtId="37" fontId="40" fillId="35" borderId="5" xfId="33" applyNumberFormat="1" applyFont="1" applyFill="1" applyBorder="1" applyAlignment="1" applyProtection="1">
      <alignment horizontal="center" vertical="center"/>
    </xf>
    <xf numFmtId="37" fontId="13" fillId="34" borderId="0" xfId="33" applyNumberFormat="1" applyFont="1" applyFill="1" applyBorder="1" applyAlignment="1" applyProtection="1">
      <alignment horizontal="center"/>
      <protection locked="0"/>
    </xf>
    <xf numFmtId="37" fontId="13" fillId="34" borderId="0" xfId="33" applyNumberFormat="1" applyFont="1" applyFill="1" applyBorder="1" applyAlignment="1" applyProtection="1">
      <alignment horizontal="center"/>
    </xf>
    <xf numFmtId="7" fontId="4" fillId="0" borderId="0" xfId="0" applyNumberFormat="1" applyFont="1" applyFill="1" applyBorder="1" applyAlignment="1" applyProtection="1">
      <alignment horizontal="right" vertical="top" wrapText="1"/>
    </xf>
    <xf numFmtId="39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7" fontId="11" fillId="0" borderId="23" xfId="0" applyNumberFormat="1" applyFont="1" applyFill="1" applyBorder="1" applyAlignment="1" applyProtection="1">
      <alignment horizontal="right" vertical="top" wrapText="1"/>
    </xf>
    <xf numFmtId="39" fontId="11" fillId="0" borderId="23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>
      <alignment horizontal="right" vertical="top" wrapText="1"/>
    </xf>
    <xf numFmtId="39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right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 2 2" xfId="36" xr:uid="{00000000-0005-0000-0000-000024000000}"/>
    <cellStyle name="Normal 9" xfId="37" xr:uid="{00000000-0005-0000-0000-000025000000}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50</xdr:row>
      <xdr:rowOff>62783</xdr:rowOff>
    </xdr:from>
    <xdr:to>
      <xdr:col>1</xdr:col>
      <xdr:colOff>2708031</xdr:colOff>
      <xdr:row>53</xdr:row>
      <xdr:rowOff>417406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F26F3796-7C8E-4736-B0A0-BA2ABF1253FF}"/>
            </a:ext>
          </a:extLst>
        </xdr:cNvPr>
        <xdr:cNvSpPr txBox="1">
          <a:spLocks noChangeArrowheads="1"/>
        </xdr:cNvSpPr>
      </xdr:nvSpPr>
      <xdr:spPr bwMode="auto">
        <a:xfrm>
          <a:off x="190500" y="11940458"/>
          <a:ext cx="2688981" cy="9165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97448</xdr:colOff>
      <xdr:row>50</xdr:row>
      <xdr:rowOff>66951</xdr:rowOff>
    </xdr:from>
    <xdr:to>
      <xdr:col>5</xdr:col>
      <xdr:colOff>273293</xdr:colOff>
      <xdr:row>54</xdr:row>
      <xdr:rowOff>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8D27C3D-11E5-464A-8628-3F630A41D535}"/>
            </a:ext>
          </a:extLst>
        </xdr:cNvPr>
        <xdr:cNvSpPr txBox="1">
          <a:spLocks noChangeArrowheads="1"/>
        </xdr:cNvSpPr>
      </xdr:nvSpPr>
      <xdr:spPr bwMode="auto">
        <a:xfrm>
          <a:off x="4574198" y="11944626"/>
          <a:ext cx="3223845" cy="9998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646239</xdr:colOff>
      <xdr:row>50</xdr:row>
      <xdr:rowOff>19050</xdr:rowOff>
    </xdr:from>
    <xdr:to>
      <xdr:col>7</xdr:col>
      <xdr:colOff>1465389</xdr:colOff>
      <xdr:row>54</xdr:row>
      <xdr:rowOff>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ACB90D62-CB88-4617-8CFB-F03A6AE0198F}"/>
            </a:ext>
          </a:extLst>
        </xdr:cNvPr>
        <xdr:cNvSpPr txBox="1">
          <a:spLocks noChangeArrowheads="1"/>
        </xdr:cNvSpPr>
      </xdr:nvSpPr>
      <xdr:spPr bwMode="auto">
        <a:xfrm>
          <a:off x="9694989" y="11896725"/>
          <a:ext cx="2343150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</xdr:row>
      <xdr:rowOff>43733</xdr:rowOff>
    </xdr:from>
    <xdr:to>
      <xdr:col>5</xdr:col>
      <xdr:colOff>231531</xdr:colOff>
      <xdr:row>107</xdr:row>
      <xdr:rowOff>7831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788285B-ED85-46BE-9219-496C70D1D532}"/>
            </a:ext>
          </a:extLst>
        </xdr:cNvPr>
        <xdr:cNvSpPr txBox="1">
          <a:spLocks noChangeArrowheads="1"/>
        </xdr:cNvSpPr>
      </xdr:nvSpPr>
      <xdr:spPr bwMode="auto">
        <a:xfrm>
          <a:off x="0" y="19808108"/>
          <a:ext cx="2688981" cy="9165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411773</xdr:colOff>
      <xdr:row>101</xdr:row>
      <xdr:rowOff>133626</xdr:rowOff>
    </xdr:from>
    <xdr:to>
      <xdr:col>9</xdr:col>
      <xdr:colOff>311393</xdr:colOff>
      <xdr:row>106</xdr:row>
      <xdr:rowOff>180975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96DC229-4B3F-4832-85D9-701BC57B5044}"/>
            </a:ext>
          </a:extLst>
        </xdr:cNvPr>
        <xdr:cNvSpPr txBox="1">
          <a:spLocks noChangeArrowheads="1"/>
        </xdr:cNvSpPr>
      </xdr:nvSpPr>
      <xdr:spPr bwMode="auto">
        <a:xfrm>
          <a:off x="2869223" y="19707501"/>
          <a:ext cx="3223845" cy="9998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10</xdr:col>
      <xdr:colOff>265239</xdr:colOff>
      <xdr:row>101</xdr:row>
      <xdr:rowOff>161925</xdr:rowOff>
    </xdr:from>
    <xdr:to>
      <xdr:col>19</xdr:col>
      <xdr:colOff>122364</xdr:colOff>
      <xdr:row>107</xdr:row>
      <xdr:rowOff>66675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7444C929-2035-4B91-B6B8-89A115CC8B4E}"/>
            </a:ext>
          </a:extLst>
        </xdr:cNvPr>
        <xdr:cNvSpPr txBox="1">
          <a:spLocks noChangeArrowheads="1"/>
        </xdr:cNvSpPr>
      </xdr:nvSpPr>
      <xdr:spPr bwMode="auto">
        <a:xfrm>
          <a:off x="7008939" y="19735800"/>
          <a:ext cx="2343150" cy="1047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5520"/>
  <sheetViews>
    <sheetView showGridLines="0" topLeftCell="A48" zoomScaleNormal="100" zoomScaleSheetLayoutView="85" workbookViewId="0">
      <selection activeCell="A50" sqref="A50"/>
    </sheetView>
  </sheetViews>
  <sheetFormatPr baseColWidth="10" defaultColWidth="0" defaultRowHeight="14.25" customHeight="1" zeroHeight="1" x14ac:dyDescent="0.2"/>
  <cols>
    <col min="1" max="1" width="2.5703125" style="46" customWidth="1"/>
    <col min="2" max="2" width="41.7109375" style="9" customWidth="1"/>
    <col min="3" max="7" width="22.85546875" style="9" customWidth="1"/>
    <col min="8" max="8" width="24.28515625" style="9" customWidth="1"/>
    <col min="9" max="9" width="2.42578125" style="9" customWidth="1"/>
    <col min="10" max="16384" width="0" style="9" hidden="1"/>
  </cols>
  <sheetData>
    <row r="1" spans="1:8" x14ac:dyDescent="0.2">
      <c r="A1" s="7"/>
      <c r="B1" s="8"/>
      <c r="C1" s="8"/>
      <c r="D1" s="8"/>
      <c r="E1" s="8"/>
      <c r="F1" s="8"/>
      <c r="G1" s="8"/>
      <c r="H1" s="8"/>
    </row>
    <row r="2" spans="1:8" x14ac:dyDescent="0.2">
      <c r="A2" s="7"/>
      <c r="B2" s="74" t="s">
        <v>95</v>
      </c>
      <c r="C2" s="74"/>
      <c r="D2" s="74"/>
      <c r="E2" s="74"/>
      <c r="F2" s="74"/>
      <c r="G2" s="74"/>
      <c r="H2" s="74"/>
    </row>
    <row r="3" spans="1:8" x14ac:dyDescent="0.2">
      <c r="A3" s="7"/>
      <c r="B3" s="74" t="s">
        <v>1</v>
      </c>
      <c r="C3" s="74"/>
      <c r="D3" s="74"/>
      <c r="E3" s="74"/>
      <c r="F3" s="74"/>
      <c r="G3" s="74"/>
      <c r="H3" s="74"/>
    </row>
    <row r="4" spans="1:8" x14ac:dyDescent="0.2">
      <c r="A4" s="7"/>
      <c r="B4" s="75" t="s">
        <v>96</v>
      </c>
      <c r="C4" s="75"/>
      <c r="D4" s="75"/>
      <c r="E4" s="75"/>
      <c r="F4" s="75"/>
      <c r="G4" s="75"/>
      <c r="H4" s="75"/>
    </row>
    <row r="5" spans="1:8" x14ac:dyDescent="0.2">
      <c r="A5" s="7"/>
      <c r="B5" s="75" t="s">
        <v>97</v>
      </c>
      <c r="C5" s="75"/>
      <c r="D5" s="75"/>
      <c r="E5" s="75"/>
      <c r="F5" s="75"/>
      <c r="G5" s="75"/>
      <c r="H5" s="75"/>
    </row>
    <row r="6" spans="1:8" x14ac:dyDescent="0.2">
      <c r="A6" s="7"/>
      <c r="B6" s="75" t="s">
        <v>98</v>
      </c>
      <c r="C6" s="75"/>
      <c r="D6" s="75"/>
      <c r="E6" s="75"/>
      <c r="F6" s="75"/>
      <c r="G6" s="75"/>
      <c r="H6" s="75"/>
    </row>
    <row r="7" spans="1:8" x14ac:dyDescent="0.2">
      <c r="A7" s="7"/>
      <c r="B7" s="10"/>
      <c r="C7" s="11"/>
      <c r="D7" s="12"/>
      <c r="E7" s="12"/>
      <c r="F7" s="12"/>
      <c r="G7" s="12"/>
      <c r="H7" s="12"/>
    </row>
    <row r="8" spans="1:8" s="14" customFormat="1" ht="17.25" customHeight="1" x14ac:dyDescent="0.25">
      <c r="A8" s="13"/>
      <c r="B8" s="66" t="s">
        <v>99</v>
      </c>
      <c r="C8" s="63" t="s">
        <v>100</v>
      </c>
      <c r="D8" s="64"/>
      <c r="E8" s="64"/>
      <c r="F8" s="64"/>
      <c r="G8" s="65"/>
      <c r="H8" s="66" t="s">
        <v>101</v>
      </c>
    </row>
    <row r="9" spans="1:8" ht="24" customHeight="1" x14ac:dyDescent="0.2">
      <c r="A9" s="7"/>
      <c r="B9" s="73"/>
      <c r="C9" s="69" t="s">
        <v>102</v>
      </c>
      <c r="D9" s="71" t="s">
        <v>103</v>
      </c>
      <c r="E9" s="69" t="s">
        <v>104</v>
      </c>
      <c r="F9" s="69" t="s">
        <v>105</v>
      </c>
      <c r="G9" s="69" t="s">
        <v>106</v>
      </c>
      <c r="H9" s="67"/>
    </row>
    <row r="10" spans="1:8" x14ac:dyDescent="0.2">
      <c r="A10" s="7"/>
      <c r="B10" s="70"/>
      <c r="C10" s="70"/>
      <c r="D10" s="72"/>
      <c r="E10" s="70"/>
      <c r="F10" s="70"/>
      <c r="G10" s="70"/>
      <c r="H10" s="68"/>
    </row>
    <row r="11" spans="1:8" ht="15" x14ac:dyDescent="0.25">
      <c r="A11" s="15">
        <v>110</v>
      </c>
      <c r="B11" s="16" t="s">
        <v>107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f>G11-C11</f>
        <v>0</v>
      </c>
    </row>
    <row r="12" spans="1:8" ht="15" x14ac:dyDescent="0.25">
      <c r="A12" s="15">
        <v>120</v>
      </c>
      <c r="B12" s="16" t="s">
        <v>108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f t="shared" ref="H12:H20" si="0">G12-C12</f>
        <v>0</v>
      </c>
    </row>
    <row r="13" spans="1:8" ht="15" x14ac:dyDescent="0.25">
      <c r="A13" s="15">
        <v>130</v>
      </c>
      <c r="B13" s="16" t="s">
        <v>109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f t="shared" si="0"/>
        <v>0</v>
      </c>
    </row>
    <row r="14" spans="1:8" ht="15" x14ac:dyDescent="0.25">
      <c r="A14" s="15">
        <v>140</v>
      </c>
      <c r="B14" s="16" t="s">
        <v>110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f t="shared" si="0"/>
        <v>0</v>
      </c>
    </row>
    <row r="15" spans="1:8" ht="15" x14ac:dyDescent="0.25">
      <c r="A15" s="15">
        <v>150</v>
      </c>
      <c r="B15" s="16" t="s">
        <v>15</v>
      </c>
      <c r="C15" s="17">
        <v>0</v>
      </c>
      <c r="D15" s="18">
        <v>19134.05</v>
      </c>
      <c r="E15" s="17">
        <v>19134.05</v>
      </c>
      <c r="F15" s="18">
        <v>19134.05</v>
      </c>
      <c r="G15" s="18">
        <v>19134.05</v>
      </c>
      <c r="H15" s="17">
        <f t="shared" si="0"/>
        <v>19134.05</v>
      </c>
    </row>
    <row r="16" spans="1:8" ht="15" x14ac:dyDescent="0.25">
      <c r="A16" s="15">
        <v>160</v>
      </c>
      <c r="B16" s="16" t="s">
        <v>111</v>
      </c>
      <c r="C16" s="17">
        <v>0</v>
      </c>
      <c r="D16" s="18">
        <v>0</v>
      </c>
      <c r="E16" s="17">
        <v>0</v>
      </c>
      <c r="F16" s="18">
        <v>0</v>
      </c>
      <c r="G16" s="18">
        <v>0</v>
      </c>
      <c r="H16" s="17">
        <f t="shared" si="0"/>
        <v>0</v>
      </c>
    </row>
    <row r="17" spans="1:8" ht="24" x14ac:dyDescent="0.25">
      <c r="A17" s="15">
        <v>170</v>
      </c>
      <c r="B17" s="16" t="s">
        <v>112</v>
      </c>
      <c r="C17" s="17">
        <v>7444881</v>
      </c>
      <c r="D17" s="17">
        <v>348450.79</v>
      </c>
      <c r="E17" s="17">
        <v>7793331.79</v>
      </c>
      <c r="F17" s="17">
        <v>7793331.79</v>
      </c>
      <c r="G17" s="17">
        <v>7793331.79</v>
      </c>
      <c r="H17" s="17">
        <f t="shared" si="0"/>
        <v>348450.79000000004</v>
      </c>
    </row>
    <row r="18" spans="1:8" ht="36" x14ac:dyDescent="0.25">
      <c r="A18" s="15">
        <v>180</v>
      </c>
      <c r="B18" s="16" t="s">
        <v>113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f t="shared" si="0"/>
        <v>0</v>
      </c>
    </row>
    <row r="19" spans="1:8" ht="24" x14ac:dyDescent="0.25">
      <c r="A19" s="15">
        <v>190</v>
      </c>
      <c r="B19" s="16" t="s">
        <v>114</v>
      </c>
      <c r="C19" s="17">
        <v>68126270</v>
      </c>
      <c r="D19" s="17">
        <v>15289559.279999999</v>
      </c>
      <c r="E19" s="17">
        <v>83415829.280000001</v>
      </c>
      <c r="F19" s="17">
        <v>83415829.280000001</v>
      </c>
      <c r="G19" s="17">
        <v>83415829.280000001</v>
      </c>
      <c r="H19" s="17">
        <f t="shared" si="0"/>
        <v>15289559.280000001</v>
      </c>
    </row>
    <row r="20" spans="1:8" ht="15" x14ac:dyDescent="0.25">
      <c r="A20" s="15">
        <v>198</v>
      </c>
      <c r="B20" s="16" t="s">
        <v>115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f t="shared" si="0"/>
        <v>0</v>
      </c>
    </row>
    <row r="21" spans="1:8" ht="11.25" customHeight="1" x14ac:dyDescent="0.2">
      <c r="A21" s="7"/>
      <c r="B21" s="19"/>
      <c r="C21" s="17"/>
      <c r="D21" s="20"/>
      <c r="E21" s="17"/>
      <c r="F21" s="20"/>
      <c r="G21" s="20"/>
      <c r="H21" s="17"/>
    </row>
    <row r="22" spans="1:8" ht="24" customHeight="1" x14ac:dyDescent="0.2">
      <c r="A22" s="7"/>
      <c r="B22" s="21" t="s">
        <v>93</v>
      </c>
      <c r="C22" s="22">
        <f>C11+C12+C13+C14+C15+C16+C17+C18+C19+C20</f>
        <v>75571151</v>
      </c>
      <c r="D22" s="22">
        <f>D11+D12+D13+D14+D15+D16+D17+D18+D19+D20</f>
        <v>15657144.119999999</v>
      </c>
      <c r="E22" s="22">
        <f>E11+E12+E13+E14+E15+E16+E17+E18+E19+E20</f>
        <v>91228295.120000005</v>
      </c>
      <c r="F22" s="22">
        <f>F11+F12+F13+F14+F15+F16+F17+F18+F19+F20</f>
        <v>91228295.120000005</v>
      </c>
      <c r="G22" s="23">
        <f>G11+G12+G13+G14+G15+G16+G17+G18+G19+G20</f>
        <v>91228295.120000005</v>
      </c>
      <c r="H22" s="24"/>
    </row>
    <row r="23" spans="1:8" ht="24" customHeight="1" x14ac:dyDescent="0.2">
      <c r="A23" s="7"/>
      <c r="B23" s="25"/>
      <c r="C23" s="26"/>
      <c r="D23" s="26"/>
      <c r="E23" s="26"/>
      <c r="F23" s="56" t="s">
        <v>116</v>
      </c>
      <c r="G23" s="59"/>
      <c r="H23" s="27">
        <f>H11+H12+H13+H14+H15+H16+H17+H18+H19+H20</f>
        <v>15657144.120000001</v>
      </c>
    </row>
    <row r="24" spans="1:8" ht="24" customHeight="1" x14ac:dyDescent="0.2">
      <c r="A24" s="7"/>
      <c r="B24" s="25"/>
      <c r="C24" s="28"/>
      <c r="D24" s="28"/>
      <c r="E24" s="28"/>
      <c r="F24" s="29"/>
      <c r="G24" s="28"/>
      <c r="H24" s="28"/>
    </row>
    <row r="25" spans="1:8" s="14" customFormat="1" ht="17.25" customHeight="1" x14ac:dyDescent="0.25">
      <c r="A25" s="13"/>
      <c r="B25" s="60" t="s">
        <v>99</v>
      </c>
      <c r="C25" s="63" t="s">
        <v>100</v>
      </c>
      <c r="D25" s="64"/>
      <c r="E25" s="64"/>
      <c r="F25" s="64"/>
      <c r="G25" s="65"/>
      <c r="H25" s="66" t="s">
        <v>101</v>
      </c>
    </row>
    <row r="26" spans="1:8" ht="24" customHeight="1" x14ac:dyDescent="0.2">
      <c r="A26" s="7"/>
      <c r="B26" s="61"/>
      <c r="C26" s="69" t="s">
        <v>102</v>
      </c>
      <c r="D26" s="71" t="s">
        <v>103</v>
      </c>
      <c r="E26" s="69" t="s">
        <v>104</v>
      </c>
      <c r="F26" s="69" t="s">
        <v>105</v>
      </c>
      <c r="G26" s="69" t="s">
        <v>106</v>
      </c>
      <c r="H26" s="67"/>
    </row>
    <row r="27" spans="1:8" x14ac:dyDescent="0.2">
      <c r="A27" s="7"/>
      <c r="B27" s="62"/>
      <c r="C27" s="70"/>
      <c r="D27" s="72"/>
      <c r="E27" s="70"/>
      <c r="F27" s="70"/>
      <c r="G27" s="70"/>
      <c r="H27" s="68"/>
    </row>
    <row r="28" spans="1:8" ht="27" customHeight="1" x14ac:dyDescent="0.2">
      <c r="A28" s="7"/>
      <c r="B28" s="30" t="s">
        <v>117</v>
      </c>
      <c r="C28" s="31">
        <f t="shared" ref="C28:H28" si="1">SUM(C29:C36)</f>
        <v>0</v>
      </c>
      <c r="D28" s="31">
        <f t="shared" si="1"/>
        <v>0</v>
      </c>
      <c r="E28" s="31">
        <f t="shared" si="1"/>
        <v>0</v>
      </c>
      <c r="F28" s="31">
        <f t="shared" si="1"/>
        <v>0</v>
      </c>
      <c r="G28" s="31">
        <f t="shared" si="1"/>
        <v>0</v>
      </c>
      <c r="H28" s="31">
        <f t="shared" si="1"/>
        <v>0</v>
      </c>
    </row>
    <row r="29" spans="1:8" ht="15" x14ac:dyDescent="0.25">
      <c r="A29" s="15">
        <v>210</v>
      </c>
      <c r="B29" s="32" t="s">
        <v>107</v>
      </c>
      <c r="C29" s="33">
        <v>0</v>
      </c>
      <c r="D29" s="33">
        <v>0</v>
      </c>
      <c r="E29" s="34">
        <v>0</v>
      </c>
      <c r="F29" s="33">
        <v>0</v>
      </c>
      <c r="G29" s="33">
        <v>0</v>
      </c>
      <c r="H29" s="34">
        <f>G29-C29</f>
        <v>0</v>
      </c>
    </row>
    <row r="30" spans="1:8" ht="15" x14ac:dyDescent="0.25">
      <c r="A30" s="15">
        <v>220</v>
      </c>
      <c r="B30" s="32" t="s">
        <v>108</v>
      </c>
      <c r="C30" s="33">
        <v>0</v>
      </c>
      <c r="D30" s="33">
        <v>0</v>
      </c>
      <c r="E30" s="34">
        <v>0</v>
      </c>
      <c r="F30" s="33">
        <v>0</v>
      </c>
      <c r="G30" s="33">
        <v>0</v>
      </c>
      <c r="H30" s="34">
        <f t="shared" ref="H30:H36" si="2">G30-C30</f>
        <v>0</v>
      </c>
    </row>
    <row r="31" spans="1:8" ht="15" x14ac:dyDescent="0.25">
      <c r="A31" s="15">
        <v>230</v>
      </c>
      <c r="B31" s="32" t="s">
        <v>109</v>
      </c>
      <c r="C31" s="33">
        <v>0</v>
      </c>
      <c r="D31" s="33">
        <v>0</v>
      </c>
      <c r="E31" s="34">
        <v>0</v>
      </c>
      <c r="F31" s="33">
        <v>0</v>
      </c>
      <c r="G31" s="33">
        <v>0</v>
      </c>
      <c r="H31" s="34">
        <f t="shared" si="2"/>
        <v>0</v>
      </c>
    </row>
    <row r="32" spans="1:8" ht="15" x14ac:dyDescent="0.25">
      <c r="A32" s="15">
        <v>240</v>
      </c>
      <c r="B32" s="32" t="s">
        <v>110</v>
      </c>
      <c r="C32" s="33">
        <v>0</v>
      </c>
      <c r="D32" s="34">
        <v>0</v>
      </c>
      <c r="E32" s="34">
        <v>0</v>
      </c>
      <c r="F32" s="34">
        <v>0</v>
      </c>
      <c r="G32" s="34">
        <v>0</v>
      </c>
      <c r="H32" s="34">
        <f t="shared" si="2"/>
        <v>0</v>
      </c>
    </row>
    <row r="33" spans="1:8" ht="15" x14ac:dyDescent="0.25">
      <c r="A33" s="15">
        <v>250</v>
      </c>
      <c r="B33" s="32" t="s">
        <v>15</v>
      </c>
      <c r="C33" s="33">
        <v>0</v>
      </c>
      <c r="D33" s="33">
        <v>0</v>
      </c>
      <c r="E33" s="34">
        <v>0</v>
      </c>
      <c r="F33" s="33">
        <v>0</v>
      </c>
      <c r="G33" s="33">
        <v>0</v>
      </c>
      <c r="H33" s="34">
        <f t="shared" si="2"/>
        <v>0</v>
      </c>
    </row>
    <row r="34" spans="1:8" ht="15" x14ac:dyDescent="0.25">
      <c r="A34" s="15">
        <v>260</v>
      </c>
      <c r="B34" s="32" t="s">
        <v>111</v>
      </c>
      <c r="C34" s="33">
        <v>0</v>
      </c>
      <c r="D34" s="33">
        <v>0</v>
      </c>
      <c r="E34" s="34">
        <v>0</v>
      </c>
      <c r="F34" s="33">
        <v>0</v>
      </c>
      <c r="G34" s="33">
        <v>0</v>
      </c>
      <c r="H34" s="34">
        <f t="shared" si="2"/>
        <v>0</v>
      </c>
    </row>
    <row r="35" spans="1:8" ht="36" x14ac:dyDescent="0.25">
      <c r="A35" s="15">
        <v>280</v>
      </c>
      <c r="B35" s="32" t="s">
        <v>113</v>
      </c>
      <c r="C35" s="33">
        <v>0</v>
      </c>
      <c r="D35" s="34">
        <v>0</v>
      </c>
      <c r="E35" s="34">
        <v>0</v>
      </c>
      <c r="F35" s="34">
        <v>0</v>
      </c>
      <c r="G35" s="34">
        <v>0</v>
      </c>
      <c r="H35" s="34">
        <f t="shared" si="2"/>
        <v>0</v>
      </c>
    </row>
    <row r="36" spans="1:8" ht="24" x14ac:dyDescent="0.25">
      <c r="A36" s="15">
        <v>290</v>
      </c>
      <c r="B36" s="32" t="s">
        <v>114</v>
      </c>
      <c r="C36" s="33">
        <v>0</v>
      </c>
      <c r="D36" s="33">
        <v>0</v>
      </c>
      <c r="E36" s="34">
        <v>0</v>
      </c>
      <c r="F36" s="33">
        <v>0</v>
      </c>
      <c r="G36" s="33">
        <v>0</v>
      </c>
      <c r="H36" s="34">
        <f t="shared" si="2"/>
        <v>0</v>
      </c>
    </row>
    <row r="37" spans="1:8" x14ac:dyDescent="0.2">
      <c r="A37" s="7"/>
      <c r="B37" s="32"/>
      <c r="C37" s="33"/>
      <c r="D37" s="33"/>
      <c r="E37" s="34"/>
      <c r="F37" s="33"/>
      <c r="G37" s="33"/>
      <c r="H37" s="34"/>
    </row>
    <row r="38" spans="1:8" ht="48" x14ac:dyDescent="0.2">
      <c r="A38" s="7"/>
      <c r="B38" s="35" t="s">
        <v>118</v>
      </c>
      <c r="C38" s="36">
        <f t="shared" ref="C38:H38" si="3">C39+C40+C41+C42</f>
        <v>75571151</v>
      </c>
      <c r="D38" s="36">
        <f t="shared" si="3"/>
        <v>15657144.119999999</v>
      </c>
      <c r="E38" s="36">
        <f t="shared" si="3"/>
        <v>91228295.120000005</v>
      </c>
      <c r="F38" s="36">
        <f t="shared" si="3"/>
        <v>91228295.120000005</v>
      </c>
      <c r="G38" s="36">
        <f t="shared" si="3"/>
        <v>91228295.120000005</v>
      </c>
      <c r="H38" s="36">
        <f t="shared" si="3"/>
        <v>15657144.120000001</v>
      </c>
    </row>
    <row r="39" spans="1:8" ht="15" x14ac:dyDescent="0.25">
      <c r="A39" s="15">
        <v>320</v>
      </c>
      <c r="B39" s="37" t="s">
        <v>108</v>
      </c>
      <c r="C39" s="33">
        <v>0</v>
      </c>
      <c r="D39" s="33">
        <v>0</v>
      </c>
      <c r="E39" s="34">
        <v>0</v>
      </c>
      <c r="F39" s="33">
        <v>0</v>
      </c>
      <c r="G39" s="33">
        <v>0</v>
      </c>
      <c r="H39" s="34">
        <f>G39-C39</f>
        <v>0</v>
      </c>
    </row>
    <row r="40" spans="1:8" ht="15" x14ac:dyDescent="0.25">
      <c r="A40" s="15">
        <v>350</v>
      </c>
      <c r="B40" s="37" t="s">
        <v>15</v>
      </c>
      <c r="C40" s="33">
        <v>0</v>
      </c>
      <c r="D40" s="33">
        <v>19134.05</v>
      </c>
      <c r="E40" s="34">
        <v>19134.05</v>
      </c>
      <c r="F40" s="33">
        <v>19134.05</v>
      </c>
      <c r="G40" s="33">
        <v>19134.05</v>
      </c>
      <c r="H40" s="34">
        <f>G40-C40</f>
        <v>19134.05</v>
      </c>
    </row>
    <row r="41" spans="1:8" ht="24" x14ac:dyDescent="0.25">
      <c r="A41" s="15">
        <v>370</v>
      </c>
      <c r="B41" s="37" t="s">
        <v>119</v>
      </c>
      <c r="C41" s="33">
        <v>7444881</v>
      </c>
      <c r="D41" s="33">
        <v>348450.79</v>
      </c>
      <c r="E41" s="34">
        <v>7793331.79</v>
      </c>
      <c r="F41" s="33">
        <v>7793331.79</v>
      </c>
      <c r="G41" s="33">
        <v>7793331.79</v>
      </c>
      <c r="H41" s="34">
        <f>G41-C41</f>
        <v>348450.79000000004</v>
      </c>
    </row>
    <row r="42" spans="1:8" ht="24" x14ac:dyDescent="0.25">
      <c r="A42" s="15">
        <v>390</v>
      </c>
      <c r="B42" s="37" t="s">
        <v>114</v>
      </c>
      <c r="C42" s="33">
        <v>68126270</v>
      </c>
      <c r="D42" s="33">
        <v>15289559.279999999</v>
      </c>
      <c r="E42" s="34">
        <v>83415829.280000001</v>
      </c>
      <c r="F42" s="33">
        <v>83415829.280000001</v>
      </c>
      <c r="G42" s="33">
        <v>83415829.280000001</v>
      </c>
      <c r="H42" s="34">
        <f>G42-C42</f>
        <v>15289559.280000001</v>
      </c>
    </row>
    <row r="43" spans="1:8" x14ac:dyDescent="0.2">
      <c r="A43" s="7"/>
      <c r="B43" s="38"/>
      <c r="C43" s="39"/>
      <c r="D43" s="39"/>
      <c r="E43" s="39"/>
      <c r="F43" s="39"/>
      <c r="G43" s="39"/>
      <c r="H43" s="39"/>
    </row>
    <row r="44" spans="1:8" x14ac:dyDescent="0.2">
      <c r="A44" s="7"/>
      <c r="B44" s="40" t="s">
        <v>120</v>
      </c>
      <c r="C44" s="41">
        <f t="shared" ref="C44:H44" si="4">C45</f>
        <v>0</v>
      </c>
      <c r="D44" s="41">
        <f t="shared" si="4"/>
        <v>0</v>
      </c>
      <c r="E44" s="41">
        <f t="shared" si="4"/>
        <v>0</v>
      </c>
      <c r="F44" s="41">
        <f t="shared" si="4"/>
        <v>0</v>
      </c>
      <c r="G44" s="41">
        <f t="shared" si="4"/>
        <v>0</v>
      </c>
      <c r="H44" s="41">
        <f t="shared" si="4"/>
        <v>0</v>
      </c>
    </row>
    <row r="45" spans="1:8" ht="15" x14ac:dyDescent="0.25">
      <c r="A45" s="15">
        <v>498</v>
      </c>
      <c r="B45" s="32" t="s">
        <v>115</v>
      </c>
      <c r="C45" s="33">
        <v>0</v>
      </c>
      <c r="D45" s="33">
        <v>0</v>
      </c>
      <c r="E45" s="34">
        <v>0</v>
      </c>
      <c r="F45" s="33">
        <v>0</v>
      </c>
      <c r="G45" s="33">
        <v>0</v>
      </c>
      <c r="H45" s="34">
        <f>G45-C45</f>
        <v>0</v>
      </c>
    </row>
    <row r="46" spans="1:8" x14ac:dyDescent="0.2">
      <c r="A46" s="7"/>
      <c r="B46" s="42"/>
      <c r="C46" s="43"/>
      <c r="D46" s="43"/>
      <c r="E46" s="43"/>
      <c r="F46" s="43"/>
      <c r="G46" s="43"/>
      <c r="H46" s="43"/>
    </row>
    <row r="47" spans="1:8" s="14" customFormat="1" ht="24" customHeight="1" x14ac:dyDescent="0.25">
      <c r="A47" s="13"/>
      <c r="B47" s="21" t="s">
        <v>93</v>
      </c>
      <c r="C47" s="22">
        <f>C28+C38+C44</f>
        <v>75571151</v>
      </c>
      <c r="D47" s="22">
        <f>D28+D38+D44</f>
        <v>15657144.119999999</v>
      </c>
      <c r="E47" s="22">
        <f>E28+E38+E44</f>
        <v>91228295.120000005</v>
      </c>
      <c r="F47" s="22">
        <f>F28+F38+F44</f>
        <v>91228295.120000005</v>
      </c>
      <c r="G47" s="22">
        <f>G28+G38+G44</f>
        <v>91228295.120000005</v>
      </c>
      <c r="H47" s="24"/>
    </row>
    <row r="48" spans="1:8" s="14" customFormat="1" ht="24" customHeight="1" x14ac:dyDescent="0.25">
      <c r="A48" s="13"/>
      <c r="B48" s="44"/>
      <c r="C48" s="45"/>
      <c r="D48" s="45"/>
      <c r="E48" s="45"/>
      <c r="F48" s="56" t="s">
        <v>116</v>
      </c>
      <c r="G48" s="57"/>
      <c r="H48" s="27">
        <f>H28+H38+H44</f>
        <v>15657144.120000001</v>
      </c>
    </row>
    <row r="49" spans="1:256" x14ac:dyDescent="0.2">
      <c r="B49" s="58"/>
      <c r="C49" s="58"/>
      <c r="D49" s="58"/>
      <c r="E49" s="58"/>
      <c r="F49" s="58"/>
      <c r="G49" s="58"/>
      <c r="H49" s="58"/>
    </row>
    <row r="50" spans="1:256" ht="15" customHeight="1" x14ac:dyDescent="0.2">
      <c r="A50" s="47" t="s">
        <v>121</v>
      </c>
      <c r="B50" s="47"/>
      <c r="C50" s="47"/>
      <c r="D50" s="47"/>
      <c r="E50" s="47"/>
      <c r="F50" s="47"/>
      <c r="G50" s="47"/>
      <c r="H50" s="47"/>
      <c r="I50" s="54"/>
      <c r="J50" s="54"/>
      <c r="K50" s="54"/>
      <c r="L50" s="54"/>
      <c r="M50" s="54" t="s">
        <v>121</v>
      </c>
      <c r="N50" s="54"/>
      <c r="O50" s="54"/>
      <c r="P50" s="54"/>
      <c r="Q50" s="54" t="s">
        <v>121</v>
      </c>
      <c r="R50" s="54"/>
      <c r="S50" s="54"/>
      <c r="T50" s="54"/>
      <c r="U50" s="54" t="s">
        <v>121</v>
      </c>
      <c r="V50" s="54"/>
      <c r="W50" s="54"/>
      <c r="X50" s="54"/>
      <c r="Y50" s="54" t="s">
        <v>121</v>
      </c>
      <c r="Z50" s="54"/>
      <c r="AA50" s="54"/>
      <c r="AB50" s="54"/>
      <c r="AC50" s="54" t="s">
        <v>121</v>
      </c>
      <c r="AD50" s="54"/>
      <c r="AE50" s="54"/>
      <c r="AF50" s="54"/>
      <c r="AG50" s="54" t="s">
        <v>121</v>
      </c>
      <c r="AH50" s="54"/>
      <c r="AI50" s="54"/>
      <c r="AJ50" s="54"/>
      <c r="AK50" s="54" t="s">
        <v>121</v>
      </c>
      <c r="AL50" s="54"/>
      <c r="AM50" s="54"/>
      <c r="AN50" s="54"/>
      <c r="AO50" s="54" t="s">
        <v>121</v>
      </c>
      <c r="AP50" s="54"/>
      <c r="AQ50" s="54"/>
      <c r="AR50" s="54"/>
      <c r="AS50" s="54" t="s">
        <v>121</v>
      </c>
      <c r="AT50" s="54"/>
      <c r="AU50" s="54"/>
      <c r="AV50" s="54"/>
      <c r="AW50" s="54" t="s">
        <v>121</v>
      </c>
      <c r="AX50" s="54"/>
      <c r="AY50" s="54"/>
      <c r="AZ50" s="54"/>
      <c r="BA50" s="54" t="s">
        <v>121</v>
      </c>
      <c r="BB50" s="54"/>
      <c r="BC50" s="54"/>
      <c r="BD50" s="54"/>
      <c r="BE50" s="54" t="s">
        <v>121</v>
      </c>
      <c r="BF50" s="54"/>
      <c r="BG50" s="54"/>
      <c r="BH50" s="54"/>
      <c r="BI50" s="54" t="s">
        <v>121</v>
      </c>
      <c r="BJ50" s="54"/>
      <c r="BK50" s="54"/>
      <c r="BL50" s="54"/>
      <c r="BM50" s="54" t="s">
        <v>121</v>
      </c>
      <c r="BN50" s="54"/>
      <c r="BO50" s="54"/>
      <c r="BP50" s="54"/>
      <c r="BQ50" s="54" t="s">
        <v>121</v>
      </c>
      <c r="BR50" s="54"/>
      <c r="BS50" s="54"/>
      <c r="BT50" s="54"/>
      <c r="BU50" s="54" t="s">
        <v>121</v>
      </c>
      <c r="BV50" s="54"/>
      <c r="BW50" s="54"/>
      <c r="BX50" s="54"/>
      <c r="BY50" s="54" t="s">
        <v>121</v>
      </c>
      <c r="BZ50" s="54"/>
      <c r="CA50" s="54"/>
      <c r="CB50" s="54"/>
      <c r="CC50" s="54" t="s">
        <v>121</v>
      </c>
      <c r="CD50" s="54"/>
      <c r="CE50" s="54"/>
      <c r="CF50" s="54"/>
      <c r="CG50" s="54" t="s">
        <v>121</v>
      </c>
      <c r="CH50" s="54"/>
      <c r="CI50" s="54"/>
      <c r="CJ50" s="54"/>
      <c r="CK50" s="54" t="s">
        <v>121</v>
      </c>
      <c r="CL50" s="54"/>
      <c r="CM50" s="54"/>
      <c r="CN50" s="54"/>
      <c r="CO50" s="54" t="s">
        <v>121</v>
      </c>
      <c r="CP50" s="54"/>
      <c r="CQ50" s="54"/>
      <c r="CR50" s="54"/>
      <c r="CS50" s="54" t="s">
        <v>121</v>
      </c>
      <c r="CT50" s="54"/>
      <c r="CU50" s="54"/>
      <c r="CV50" s="54"/>
      <c r="CW50" s="54" t="s">
        <v>121</v>
      </c>
      <c r="CX50" s="54"/>
      <c r="CY50" s="54"/>
      <c r="CZ50" s="54"/>
      <c r="DA50" s="54" t="s">
        <v>121</v>
      </c>
      <c r="DB50" s="54"/>
      <c r="DC50" s="54"/>
      <c r="DD50" s="54"/>
      <c r="DE50" s="54" t="s">
        <v>121</v>
      </c>
      <c r="DF50" s="54"/>
      <c r="DG50" s="54"/>
      <c r="DH50" s="54"/>
      <c r="DI50" s="54" t="s">
        <v>121</v>
      </c>
      <c r="DJ50" s="54"/>
      <c r="DK50" s="54"/>
      <c r="DL50" s="54"/>
      <c r="DM50" s="54" t="s">
        <v>121</v>
      </c>
      <c r="DN50" s="54"/>
      <c r="DO50" s="54"/>
      <c r="DP50" s="54"/>
      <c r="DQ50" s="54" t="s">
        <v>121</v>
      </c>
      <c r="DR50" s="54"/>
      <c r="DS50" s="54"/>
      <c r="DT50" s="54"/>
      <c r="DU50" s="54" t="s">
        <v>121</v>
      </c>
      <c r="DV50" s="54"/>
      <c r="DW50" s="54"/>
      <c r="DX50" s="54"/>
      <c r="DY50" s="54" t="s">
        <v>121</v>
      </c>
      <c r="DZ50" s="54"/>
      <c r="EA50" s="54"/>
      <c r="EB50" s="54"/>
      <c r="EC50" s="54" t="s">
        <v>121</v>
      </c>
      <c r="ED50" s="54"/>
      <c r="EE50" s="54"/>
      <c r="EF50" s="54"/>
      <c r="EG50" s="54" t="s">
        <v>121</v>
      </c>
      <c r="EH50" s="54"/>
      <c r="EI50" s="54"/>
      <c r="EJ50" s="54"/>
      <c r="EK50" s="54" t="s">
        <v>121</v>
      </c>
      <c r="EL50" s="54"/>
      <c r="EM50" s="54"/>
      <c r="EN50" s="54"/>
      <c r="EO50" s="54" t="s">
        <v>121</v>
      </c>
      <c r="EP50" s="54"/>
      <c r="EQ50" s="54"/>
      <c r="ER50" s="54"/>
      <c r="ES50" s="54" t="s">
        <v>121</v>
      </c>
      <c r="ET50" s="54"/>
      <c r="EU50" s="54"/>
      <c r="EV50" s="54"/>
      <c r="EW50" s="54" t="s">
        <v>121</v>
      </c>
      <c r="EX50" s="54"/>
      <c r="EY50" s="54"/>
      <c r="EZ50" s="54"/>
      <c r="FA50" s="54" t="s">
        <v>121</v>
      </c>
      <c r="FB50" s="54"/>
      <c r="FC50" s="54"/>
      <c r="FD50" s="54"/>
      <c r="FE50" s="54" t="s">
        <v>121</v>
      </c>
      <c r="FF50" s="54"/>
      <c r="FG50" s="54"/>
      <c r="FH50" s="54"/>
      <c r="FI50" s="54" t="s">
        <v>121</v>
      </c>
      <c r="FJ50" s="54"/>
      <c r="FK50" s="54"/>
      <c r="FL50" s="54"/>
      <c r="FM50" s="54" t="s">
        <v>121</v>
      </c>
      <c r="FN50" s="54"/>
      <c r="FO50" s="54"/>
      <c r="FP50" s="54"/>
      <c r="FQ50" s="54" t="s">
        <v>121</v>
      </c>
      <c r="FR50" s="54"/>
      <c r="FS50" s="54"/>
      <c r="FT50" s="54"/>
      <c r="FU50" s="54" t="s">
        <v>121</v>
      </c>
      <c r="FV50" s="54"/>
      <c r="FW50" s="54"/>
      <c r="FX50" s="54"/>
      <c r="FY50" s="54" t="s">
        <v>121</v>
      </c>
      <c r="FZ50" s="54"/>
      <c r="GA50" s="54"/>
      <c r="GB50" s="54"/>
      <c r="GC50" s="54" t="s">
        <v>121</v>
      </c>
      <c r="GD50" s="54"/>
      <c r="GE50" s="54"/>
      <c r="GF50" s="54"/>
      <c r="GG50" s="54" t="s">
        <v>121</v>
      </c>
      <c r="GH50" s="54"/>
      <c r="GI50" s="54"/>
      <c r="GJ50" s="54"/>
      <c r="GK50" s="54" t="s">
        <v>121</v>
      </c>
      <c r="GL50" s="54"/>
      <c r="GM50" s="54"/>
      <c r="GN50" s="54"/>
      <c r="GO50" s="54" t="s">
        <v>121</v>
      </c>
      <c r="GP50" s="54"/>
      <c r="GQ50" s="54"/>
      <c r="GR50" s="54"/>
      <c r="GS50" s="54" t="s">
        <v>121</v>
      </c>
      <c r="GT50" s="54"/>
      <c r="GU50" s="54"/>
      <c r="GV50" s="54"/>
      <c r="GW50" s="54" t="s">
        <v>121</v>
      </c>
      <c r="GX50" s="54"/>
      <c r="GY50" s="54"/>
      <c r="GZ50" s="54"/>
      <c r="HA50" s="54" t="s">
        <v>121</v>
      </c>
      <c r="HB50" s="54"/>
      <c r="HC50" s="54"/>
      <c r="HD50" s="54"/>
      <c r="HE50" s="54" t="s">
        <v>121</v>
      </c>
      <c r="HF50" s="54"/>
      <c r="HG50" s="54"/>
      <c r="HH50" s="54"/>
      <c r="HI50" s="54" t="s">
        <v>121</v>
      </c>
      <c r="HJ50" s="54"/>
      <c r="HK50" s="54"/>
      <c r="HL50" s="54"/>
      <c r="HM50" s="54" t="s">
        <v>121</v>
      </c>
      <c r="HN50" s="54"/>
      <c r="HO50" s="54"/>
      <c r="HP50" s="54"/>
      <c r="HQ50" s="54" t="s">
        <v>121</v>
      </c>
      <c r="HR50" s="54"/>
      <c r="HS50" s="54"/>
      <c r="HT50" s="54"/>
      <c r="HU50" s="54" t="s">
        <v>121</v>
      </c>
      <c r="HV50" s="54"/>
      <c r="HW50" s="54"/>
      <c r="HX50" s="54"/>
      <c r="HY50" s="54" t="s">
        <v>121</v>
      </c>
      <c r="HZ50" s="54"/>
      <c r="IA50" s="54"/>
      <c r="IB50" s="54"/>
      <c r="IC50" s="54" t="s">
        <v>121</v>
      </c>
      <c r="ID50" s="54"/>
      <c r="IE50" s="54"/>
      <c r="IF50" s="54"/>
      <c r="IG50" s="54" t="s">
        <v>121</v>
      </c>
      <c r="IH50" s="54"/>
      <c r="II50" s="54"/>
      <c r="IJ50" s="54"/>
      <c r="IK50" s="54" t="s">
        <v>121</v>
      </c>
      <c r="IL50" s="54"/>
      <c r="IM50" s="54"/>
      <c r="IN50" s="54"/>
      <c r="IO50" s="54" t="s">
        <v>121</v>
      </c>
      <c r="IP50" s="54"/>
      <c r="IQ50" s="54"/>
      <c r="IR50" s="54"/>
      <c r="IS50" s="54" t="s">
        <v>121</v>
      </c>
      <c r="IT50" s="54"/>
      <c r="IU50" s="54"/>
      <c r="IV50" s="54"/>
    </row>
    <row r="51" spans="1:256" x14ac:dyDescent="0.2">
      <c r="A51" s="47"/>
      <c r="B51" s="47"/>
      <c r="C51" s="47"/>
      <c r="D51" s="47"/>
      <c r="E51" s="47"/>
      <c r="F51" s="47"/>
      <c r="G51" s="47"/>
      <c r="H51" s="47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  <c r="IV51" s="54"/>
    </row>
    <row r="52" spans="1:256" ht="15" customHeight="1" x14ac:dyDescent="0.2">
      <c r="B52" s="48"/>
      <c r="C52" s="48"/>
      <c r="D52" s="48"/>
      <c r="E52" s="49"/>
      <c r="F52" s="48"/>
      <c r="G52" s="48"/>
      <c r="H52" s="48"/>
    </row>
    <row r="53" spans="1:256" ht="15" customHeight="1" x14ac:dyDescent="0.2">
      <c r="B53" s="48"/>
      <c r="C53" s="48"/>
      <c r="D53" s="48"/>
      <c r="E53" s="49"/>
      <c r="F53" s="48"/>
      <c r="G53" s="48"/>
      <c r="H53" s="48"/>
    </row>
    <row r="54" spans="1:256" ht="39.75" customHeight="1" x14ac:dyDescent="0.2">
      <c r="B54" s="55"/>
      <c r="C54" s="55"/>
      <c r="D54" s="55"/>
      <c r="E54" s="50"/>
      <c r="F54" s="55"/>
      <c r="G54" s="55"/>
      <c r="H54" s="55"/>
    </row>
    <row r="55" spans="1:256" ht="24" hidden="1" customHeight="1" x14ac:dyDescent="0.2">
      <c r="B55" s="51"/>
      <c r="C55" s="51"/>
      <c r="D55" s="51"/>
      <c r="E55" s="52"/>
      <c r="F55" s="51"/>
      <c r="G55" s="51"/>
      <c r="H55" s="51"/>
    </row>
    <row r="56" spans="1:256" ht="14.25" hidden="1" customHeight="1" x14ac:dyDescent="0.2">
      <c r="B56" s="53"/>
      <c r="C56" s="53"/>
      <c r="D56" s="53"/>
      <c r="E56" s="50"/>
      <c r="F56" s="53"/>
      <c r="G56" s="53"/>
      <c r="H56" s="53"/>
    </row>
    <row r="57" spans="1:256" ht="24" hidden="1" customHeight="1" x14ac:dyDescent="0.2">
      <c r="B57" s="53"/>
      <c r="C57" s="53"/>
      <c r="D57" s="53"/>
      <c r="E57" s="50"/>
      <c r="F57" s="53"/>
      <c r="G57" s="53"/>
      <c r="H57" s="53"/>
    </row>
    <row r="58" spans="1:256" ht="24" hidden="1" customHeight="1" x14ac:dyDescent="0.2">
      <c r="B58" s="49"/>
      <c r="C58" s="49"/>
      <c r="D58" s="49"/>
      <c r="E58" s="49"/>
      <c r="F58" s="49"/>
      <c r="G58" s="49"/>
      <c r="H58" s="49"/>
    </row>
    <row r="59" spans="1:256" ht="14.25" hidden="1" customHeight="1" x14ac:dyDescent="0.2">
      <c r="B59" s="53"/>
      <c r="C59" s="53"/>
      <c r="D59" s="53"/>
      <c r="E59" s="49"/>
      <c r="F59" s="53"/>
      <c r="G59" s="53"/>
      <c r="H59" s="53"/>
    </row>
    <row r="60" spans="1:256" ht="24" hidden="1" customHeight="1" x14ac:dyDescent="0.2">
      <c r="B60" s="53"/>
      <c r="C60" s="53"/>
      <c r="D60" s="53"/>
      <c r="E60" s="49"/>
      <c r="F60" s="53"/>
      <c r="G60" s="53"/>
      <c r="H60" s="53"/>
    </row>
    <row r="61" spans="1:256" ht="14.25" hidden="1" customHeight="1" x14ac:dyDescent="0.2">
      <c r="B61" s="49"/>
      <c r="C61" s="49"/>
      <c r="D61" s="49"/>
      <c r="E61" s="49"/>
      <c r="F61" s="49"/>
      <c r="G61" s="49"/>
      <c r="H61" s="49"/>
    </row>
    <row r="62" spans="1:256" ht="14.25" hidden="1" customHeight="1" x14ac:dyDescent="0.2">
      <c r="B62" s="53"/>
      <c r="C62" s="53"/>
      <c r="D62" s="53"/>
      <c r="E62" s="53"/>
      <c r="F62" s="53"/>
      <c r="G62" s="53"/>
      <c r="H62" s="53"/>
    </row>
    <row r="65518" ht="26.25" hidden="1" customHeight="1" x14ac:dyDescent="0.2"/>
    <row r="65519" ht="25.5" hidden="1" customHeight="1" x14ac:dyDescent="0.2"/>
    <row r="65520" ht="36.75" hidden="1" customHeight="1" x14ac:dyDescent="0.2"/>
  </sheetData>
  <mergeCells count="97">
    <mergeCell ref="B2:H2"/>
    <mergeCell ref="B3:H3"/>
    <mergeCell ref="B4:H4"/>
    <mergeCell ref="B5:H5"/>
    <mergeCell ref="B6:H6"/>
    <mergeCell ref="B8:B10"/>
    <mergeCell ref="C8:G8"/>
    <mergeCell ref="H8:H10"/>
    <mergeCell ref="C9:C10"/>
    <mergeCell ref="D9:D10"/>
    <mergeCell ref="E9:E10"/>
    <mergeCell ref="F9:F10"/>
    <mergeCell ref="G9:G10"/>
    <mergeCell ref="F23:G23"/>
    <mergeCell ref="B25:B27"/>
    <mergeCell ref="C25:G25"/>
    <mergeCell ref="H25:H27"/>
    <mergeCell ref="C26:C27"/>
    <mergeCell ref="D26:D27"/>
    <mergeCell ref="E26:E27"/>
    <mergeCell ref="F26:F27"/>
    <mergeCell ref="G26:G27"/>
    <mergeCell ref="F48:G48"/>
    <mergeCell ref="B49:H49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O50:AR51"/>
    <mergeCell ref="AS50:AV51"/>
    <mergeCell ref="AW50:AZ51"/>
    <mergeCell ref="BA50:BD51"/>
    <mergeCell ref="BE50:BH51"/>
    <mergeCell ref="BI50:BL51"/>
    <mergeCell ref="BM50:BP51"/>
    <mergeCell ref="BQ50:BT51"/>
    <mergeCell ref="BU50:BX51"/>
    <mergeCell ref="BY50:CB51"/>
    <mergeCell ref="CC50:CF51"/>
    <mergeCell ref="CG50:CJ51"/>
    <mergeCell ref="CK50:CN51"/>
    <mergeCell ref="CO50:CR51"/>
    <mergeCell ref="CS50:CV51"/>
    <mergeCell ref="CW50:CZ51"/>
    <mergeCell ref="DA50:DD51"/>
    <mergeCell ref="DE50:DH51"/>
    <mergeCell ref="DI50:DL51"/>
    <mergeCell ref="DM50:DP51"/>
    <mergeCell ref="DQ50:DT51"/>
    <mergeCell ref="DU50:DX51"/>
    <mergeCell ref="DY50:EB51"/>
    <mergeCell ref="EC50:EF51"/>
    <mergeCell ref="EG50:EJ51"/>
    <mergeCell ref="EK50:EN51"/>
    <mergeCell ref="EO50:ER51"/>
    <mergeCell ref="ES50:EV51"/>
    <mergeCell ref="EW50:EZ51"/>
    <mergeCell ref="FA50:FD51"/>
    <mergeCell ref="FE50:FH51"/>
    <mergeCell ref="FI50:FL51"/>
    <mergeCell ref="FM50:FP51"/>
    <mergeCell ref="FQ50:FT51"/>
    <mergeCell ref="FU50:FX51"/>
    <mergeCell ref="GO50:GR51"/>
    <mergeCell ref="GS50:GV51"/>
    <mergeCell ref="GW50:GZ51"/>
    <mergeCell ref="HA50:HD51"/>
    <mergeCell ref="HE50:HH51"/>
    <mergeCell ref="IG50:IJ51"/>
    <mergeCell ref="IK50:IN51"/>
    <mergeCell ref="IO50:IR51"/>
    <mergeCell ref="IS50:IV51"/>
    <mergeCell ref="B54:D54"/>
    <mergeCell ref="F54:H54"/>
    <mergeCell ref="HI50:HL51"/>
    <mergeCell ref="HM50:HP51"/>
    <mergeCell ref="HQ50:HT51"/>
    <mergeCell ref="HU50:HX51"/>
    <mergeCell ref="FY50:GB51"/>
    <mergeCell ref="GC50:GF51"/>
    <mergeCell ref="GG50:GJ51"/>
    <mergeCell ref="HY50:IB51"/>
    <mergeCell ref="IC50:IF51"/>
    <mergeCell ref="GK50:GN51"/>
    <mergeCell ref="B60:D60"/>
    <mergeCell ref="F60:H60"/>
    <mergeCell ref="B62:H62"/>
    <mergeCell ref="B56:D56"/>
    <mergeCell ref="F56:H56"/>
    <mergeCell ref="B57:D57"/>
    <mergeCell ref="F57:H57"/>
    <mergeCell ref="B59:D59"/>
    <mergeCell ref="F59:H59"/>
  </mergeCells>
  <printOptions horizontalCentered="1"/>
  <pageMargins left="0.23622047244094491" right="0.23622047244094491" top="0.35433070866141736" bottom="0.35433070866141736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"/>
  <sheetViews>
    <sheetView tabSelected="1" topLeftCell="A91" workbookViewId="0">
      <selection activeCell="J113" sqref="J113:U121"/>
    </sheetView>
  </sheetViews>
  <sheetFormatPr baseColWidth="10" defaultRowHeight="15" x14ac:dyDescent="0.25"/>
  <cols>
    <col min="1" max="1" width="3.42578125" customWidth="1"/>
    <col min="2" max="2" width="3.140625" customWidth="1"/>
    <col min="3" max="3" width="3.42578125" customWidth="1"/>
    <col min="4" max="4" width="21" customWidth="1"/>
    <col min="5" max="5" width="5.85546875" customWidth="1"/>
    <col min="6" max="6" width="7.85546875" customWidth="1"/>
    <col min="7" max="7" width="14.42578125" customWidth="1"/>
    <col min="8" max="8" width="13.140625" customWidth="1"/>
    <col min="9" max="10" width="14.42578125" customWidth="1"/>
    <col min="11" max="11" width="6" customWidth="1"/>
    <col min="12" max="12" width="8.42578125" customWidth="1"/>
    <col min="13" max="13" width="4.7109375" customWidth="1"/>
    <col min="14" max="14" width="2.5703125" customWidth="1"/>
    <col min="15" max="15" width="1.42578125" customWidth="1"/>
    <col min="16" max="16" width="5.140625" customWidth="1"/>
    <col min="17" max="17" width="2.5703125" customWidth="1"/>
    <col min="18" max="18" width="3.85546875" customWidth="1"/>
    <col min="19" max="19" width="2.5703125" customWidth="1"/>
    <col min="20" max="20" width="1.85546875" customWidth="1"/>
  </cols>
  <sheetData>
    <row r="1" spans="1:20" ht="14.25" customHeight="1" x14ac:dyDescent="0.25">
      <c r="A1" s="79" t="s">
        <v>0</v>
      </c>
      <c r="B1" s="87" t="s">
        <v>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79" t="s">
        <v>0</v>
      </c>
      <c r="R1" s="79"/>
      <c r="S1" s="79"/>
      <c r="T1" s="79"/>
    </row>
    <row r="2" spans="1:20" ht="13.5" customHeight="1" x14ac:dyDescent="0.25">
      <c r="A2" s="79"/>
      <c r="B2" s="79" t="s">
        <v>0</v>
      </c>
      <c r="C2" s="79"/>
      <c r="D2" s="88" t="s">
        <v>2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79" t="s">
        <v>0</v>
      </c>
      <c r="P2" s="79"/>
      <c r="Q2" s="79"/>
      <c r="R2" s="79"/>
      <c r="S2" s="79"/>
      <c r="T2" s="79"/>
    </row>
    <row r="3" spans="1:20" ht="13.5" customHeight="1" x14ac:dyDescent="0.25">
      <c r="A3" s="79"/>
      <c r="B3" s="79"/>
      <c r="C3" s="79"/>
      <c r="D3" s="89" t="s">
        <v>122</v>
      </c>
      <c r="E3" s="89"/>
      <c r="F3" s="89"/>
      <c r="G3" s="89"/>
      <c r="H3" s="89"/>
      <c r="I3" s="89"/>
      <c r="J3" s="89"/>
      <c r="K3" s="89"/>
      <c r="L3" s="90" t="s">
        <v>3</v>
      </c>
      <c r="M3" s="90"/>
      <c r="N3" s="90"/>
      <c r="O3" s="91" t="s">
        <v>4</v>
      </c>
      <c r="P3" s="91"/>
      <c r="Q3" s="91"/>
      <c r="R3" s="91"/>
      <c r="S3" s="79" t="s">
        <v>0</v>
      </c>
      <c r="T3" s="79"/>
    </row>
    <row r="4" spans="1:20" ht="13.5" customHeight="1" x14ac:dyDescent="0.25">
      <c r="A4" s="79"/>
      <c r="B4" s="92" t="s">
        <v>5</v>
      </c>
      <c r="C4" s="92"/>
      <c r="D4" s="93" t="s">
        <v>0</v>
      </c>
      <c r="E4" s="93"/>
      <c r="F4" s="93"/>
      <c r="G4" s="93"/>
      <c r="H4" s="93"/>
      <c r="I4" s="93"/>
      <c r="J4" s="93"/>
      <c r="K4" s="93"/>
      <c r="L4" s="93"/>
      <c r="M4" s="93"/>
      <c r="N4" s="2" t="s">
        <v>0</v>
      </c>
      <c r="O4" s="90" t="s">
        <v>6</v>
      </c>
      <c r="P4" s="90"/>
      <c r="Q4" s="90"/>
      <c r="R4" s="79" t="s">
        <v>0</v>
      </c>
      <c r="S4" s="79"/>
      <c r="T4" s="79"/>
    </row>
    <row r="5" spans="1:20" ht="9" customHeight="1" x14ac:dyDescent="0.25">
      <c r="A5" s="94" t="s">
        <v>7</v>
      </c>
      <c r="B5" s="94"/>
      <c r="C5" s="94"/>
      <c r="D5" s="94"/>
      <c r="E5" s="94"/>
      <c r="F5" s="79" t="s">
        <v>0</v>
      </c>
      <c r="G5" s="95" t="s">
        <v>8</v>
      </c>
      <c r="H5" s="95" t="s">
        <v>9</v>
      </c>
      <c r="I5" s="95" t="s">
        <v>10</v>
      </c>
      <c r="J5" s="95" t="s">
        <v>11</v>
      </c>
      <c r="K5" s="95" t="s">
        <v>12</v>
      </c>
      <c r="L5" s="95"/>
      <c r="M5" s="95" t="s">
        <v>13</v>
      </c>
      <c r="N5" s="95"/>
      <c r="O5" s="95"/>
      <c r="P5" s="95"/>
      <c r="Q5" s="79" t="s">
        <v>0</v>
      </c>
      <c r="R5" s="79"/>
      <c r="S5" s="79"/>
      <c r="T5" s="79"/>
    </row>
    <row r="6" spans="1:20" ht="26.1" customHeight="1" x14ac:dyDescent="0.25">
      <c r="A6" s="94"/>
      <c r="B6" s="94"/>
      <c r="C6" s="94"/>
      <c r="D6" s="94"/>
      <c r="E6" s="94"/>
      <c r="F6" s="79"/>
      <c r="G6" s="95"/>
      <c r="H6" s="95"/>
      <c r="I6" s="95"/>
      <c r="J6" s="95"/>
      <c r="K6" s="95"/>
      <c r="L6" s="95"/>
      <c r="M6" s="95"/>
      <c r="N6" s="95"/>
      <c r="O6" s="95"/>
      <c r="P6" s="95"/>
      <c r="Q6" s="79"/>
      <c r="R6" s="79"/>
      <c r="S6" s="79"/>
      <c r="T6" s="79"/>
    </row>
    <row r="7" spans="1:20" ht="17.45" customHeight="1" x14ac:dyDescent="0.25">
      <c r="A7" s="79" t="s">
        <v>0</v>
      </c>
      <c r="B7" s="79"/>
      <c r="C7" s="79"/>
      <c r="D7" s="79"/>
      <c r="E7" s="79"/>
      <c r="F7" s="79"/>
      <c r="G7" s="79" t="s">
        <v>0</v>
      </c>
      <c r="H7" s="79"/>
      <c r="I7" s="79"/>
      <c r="J7" s="79"/>
      <c r="K7" s="79"/>
      <c r="L7" s="79"/>
      <c r="M7" s="79"/>
      <c r="N7" s="79"/>
      <c r="O7" s="79"/>
      <c r="P7" s="79"/>
      <c r="Q7" s="84" t="s">
        <v>14</v>
      </c>
      <c r="R7" s="84"/>
      <c r="S7" s="84"/>
      <c r="T7" s="84"/>
    </row>
    <row r="8" spans="1:20" ht="15.75" customHeight="1" x14ac:dyDescent="0.25">
      <c r="A8" s="85">
        <v>51</v>
      </c>
      <c r="B8" s="85"/>
      <c r="C8" s="86" t="s">
        <v>15</v>
      </c>
      <c r="D8" s="86"/>
      <c r="E8" s="86"/>
      <c r="F8" s="86"/>
      <c r="G8" s="3">
        <v>0</v>
      </c>
      <c r="H8" s="3">
        <v>19134.05</v>
      </c>
      <c r="I8" s="3">
        <v>19134.05</v>
      </c>
      <c r="J8" s="3">
        <v>19134.05</v>
      </c>
      <c r="K8" s="76">
        <v>19134.05</v>
      </c>
      <c r="L8" s="76"/>
      <c r="M8" s="76">
        <v>0</v>
      </c>
      <c r="N8" s="76"/>
      <c r="O8" s="76"/>
      <c r="P8" s="76"/>
      <c r="Q8" s="77">
        <v>100</v>
      </c>
      <c r="R8" s="77"/>
      <c r="S8" s="77"/>
      <c r="T8" s="4" t="s">
        <v>16</v>
      </c>
    </row>
    <row r="9" spans="1:20" ht="18.75" customHeight="1" x14ac:dyDescent="0.25">
      <c r="A9" s="85" t="s">
        <v>17</v>
      </c>
      <c r="B9" s="85"/>
      <c r="C9" s="86" t="s">
        <v>18</v>
      </c>
      <c r="D9" s="86"/>
      <c r="E9" s="86"/>
      <c r="F9" s="86"/>
      <c r="G9" s="3">
        <v>0</v>
      </c>
      <c r="H9" s="3">
        <v>19134.05</v>
      </c>
      <c r="I9" s="3">
        <v>19134.05</v>
      </c>
      <c r="J9" s="3">
        <v>19134.05</v>
      </c>
      <c r="K9" s="76">
        <v>19134.05</v>
      </c>
      <c r="L9" s="76"/>
      <c r="M9" s="76">
        <v>0</v>
      </c>
      <c r="N9" s="76"/>
      <c r="O9" s="76"/>
      <c r="P9" s="76"/>
      <c r="Q9" s="77">
        <v>100</v>
      </c>
      <c r="R9" s="77"/>
      <c r="S9" s="77"/>
      <c r="T9" s="79" t="s">
        <v>0</v>
      </c>
    </row>
    <row r="10" spans="1:20" ht="15" customHeight="1" x14ac:dyDescent="0.25">
      <c r="A10" s="79" t="s">
        <v>0</v>
      </c>
      <c r="B10" s="79"/>
      <c r="C10" s="78" t="s">
        <v>19</v>
      </c>
      <c r="D10" s="78"/>
      <c r="E10" s="78"/>
      <c r="F10" s="78"/>
      <c r="G10" s="3">
        <v>0</v>
      </c>
      <c r="H10" s="3">
        <v>19134.05</v>
      </c>
      <c r="I10" s="3">
        <v>19134.05</v>
      </c>
      <c r="J10" s="3">
        <v>19134.05</v>
      </c>
      <c r="K10" s="76">
        <v>19134.05</v>
      </c>
      <c r="L10" s="76"/>
      <c r="M10" s="76">
        <v>0</v>
      </c>
      <c r="N10" s="76"/>
      <c r="O10" s="76"/>
      <c r="P10" s="76"/>
      <c r="Q10" s="77">
        <v>100</v>
      </c>
      <c r="R10" s="77"/>
      <c r="S10" s="77"/>
      <c r="T10" s="79"/>
    </row>
    <row r="11" spans="1:20" ht="14.1" customHeight="1" x14ac:dyDescent="0.25">
      <c r="A11" s="79"/>
      <c r="B11" s="79"/>
      <c r="C11" s="78" t="s">
        <v>20</v>
      </c>
      <c r="D11" s="78"/>
      <c r="E11" s="78"/>
      <c r="F11" s="78"/>
      <c r="G11" s="3">
        <v>0</v>
      </c>
      <c r="H11" s="3">
        <v>19134.05</v>
      </c>
      <c r="I11" s="3">
        <v>19134.05</v>
      </c>
      <c r="J11" s="3">
        <v>19134.05</v>
      </c>
      <c r="K11" s="76">
        <v>19134.05</v>
      </c>
      <c r="L11" s="76"/>
      <c r="M11" s="76">
        <v>0</v>
      </c>
      <c r="N11" s="76"/>
      <c r="O11" s="76"/>
      <c r="P11" s="76"/>
      <c r="Q11" s="77">
        <v>100</v>
      </c>
      <c r="R11" s="77"/>
      <c r="S11" s="77"/>
      <c r="T11" s="79"/>
    </row>
    <row r="12" spans="1:20" ht="14.1" customHeight="1" x14ac:dyDescent="0.25">
      <c r="A12" s="79"/>
      <c r="B12" s="79"/>
      <c r="C12" s="78" t="s">
        <v>21</v>
      </c>
      <c r="D12" s="78"/>
      <c r="E12" s="78"/>
      <c r="F12" s="78"/>
      <c r="G12" s="3">
        <v>0</v>
      </c>
      <c r="H12" s="3">
        <v>19134.05</v>
      </c>
      <c r="I12" s="3">
        <v>19134.05</v>
      </c>
      <c r="J12" s="3">
        <v>19134.05</v>
      </c>
      <c r="K12" s="76">
        <v>19134.05</v>
      </c>
      <c r="L12" s="76"/>
      <c r="M12" s="76">
        <v>0</v>
      </c>
      <c r="N12" s="76"/>
      <c r="O12" s="76"/>
      <c r="P12" s="76"/>
      <c r="Q12" s="77">
        <v>100</v>
      </c>
      <c r="R12" s="77"/>
      <c r="S12" s="77"/>
      <c r="T12" s="4" t="s">
        <v>16</v>
      </c>
    </row>
    <row r="13" spans="1:20" ht="32.25" customHeight="1" x14ac:dyDescent="0.25">
      <c r="A13" s="85">
        <v>73</v>
      </c>
      <c r="B13" s="85"/>
      <c r="C13" s="86" t="s">
        <v>22</v>
      </c>
      <c r="D13" s="86"/>
      <c r="E13" s="86"/>
      <c r="F13" s="86"/>
      <c r="G13" s="3">
        <v>7444881</v>
      </c>
      <c r="H13" s="3">
        <v>346230.41</v>
      </c>
      <c r="I13" s="3">
        <v>7791111.4100000001</v>
      </c>
      <c r="J13" s="3">
        <v>7791111.4100000001</v>
      </c>
      <c r="K13" s="76">
        <v>7791111.4100000001</v>
      </c>
      <c r="L13" s="76"/>
      <c r="M13" s="76">
        <v>0</v>
      </c>
      <c r="N13" s="76"/>
      <c r="O13" s="76"/>
      <c r="P13" s="76"/>
      <c r="Q13" s="77">
        <v>100</v>
      </c>
      <c r="R13" s="77"/>
      <c r="S13" s="77"/>
      <c r="T13" s="79" t="s">
        <v>0</v>
      </c>
    </row>
    <row r="14" spans="1:20" ht="15" customHeight="1" x14ac:dyDescent="0.25">
      <c r="A14" s="79" t="s">
        <v>0</v>
      </c>
      <c r="B14" s="79"/>
      <c r="C14" s="78" t="s">
        <v>23</v>
      </c>
      <c r="D14" s="78"/>
      <c r="E14" s="78"/>
      <c r="F14" s="78"/>
      <c r="G14" s="3">
        <v>79065</v>
      </c>
      <c r="H14" s="3">
        <v>110241.56</v>
      </c>
      <c r="I14" s="3">
        <v>189306.56</v>
      </c>
      <c r="J14" s="3">
        <v>189306.56</v>
      </c>
      <c r="K14" s="76">
        <v>189306.56</v>
      </c>
      <c r="L14" s="76"/>
      <c r="M14" s="76">
        <v>0</v>
      </c>
      <c r="N14" s="76"/>
      <c r="O14" s="76"/>
      <c r="P14" s="76"/>
      <c r="Q14" s="77">
        <v>100</v>
      </c>
      <c r="R14" s="77"/>
      <c r="S14" s="77"/>
      <c r="T14" s="79"/>
    </row>
    <row r="15" spans="1:20" ht="14.1" customHeight="1" x14ac:dyDescent="0.25">
      <c r="A15" s="79"/>
      <c r="B15" s="79"/>
      <c r="C15" s="78" t="s">
        <v>24</v>
      </c>
      <c r="D15" s="78"/>
      <c r="E15" s="78"/>
      <c r="F15" s="78"/>
      <c r="G15" s="3">
        <v>131215</v>
      </c>
      <c r="H15" s="3">
        <v>14396.18</v>
      </c>
      <c r="I15" s="3">
        <v>145611.18</v>
      </c>
      <c r="J15" s="3">
        <v>145611.18</v>
      </c>
      <c r="K15" s="76">
        <v>145611.18</v>
      </c>
      <c r="L15" s="76"/>
      <c r="M15" s="76">
        <v>0</v>
      </c>
      <c r="N15" s="76"/>
      <c r="O15" s="76"/>
      <c r="P15" s="76"/>
      <c r="Q15" s="77">
        <v>100</v>
      </c>
      <c r="R15" s="77"/>
      <c r="S15" s="77"/>
      <c r="T15" s="79"/>
    </row>
    <row r="16" spans="1:20" ht="14.1" customHeight="1" x14ac:dyDescent="0.25">
      <c r="A16" s="79"/>
      <c r="B16" s="79"/>
      <c r="C16" s="78" t="s">
        <v>25</v>
      </c>
      <c r="D16" s="78"/>
      <c r="E16" s="78"/>
      <c r="F16" s="78"/>
      <c r="G16" s="3">
        <v>262430</v>
      </c>
      <c r="H16" s="3">
        <v>25405.99</v>
      </c>
      <c r="I16" s="3">
        <v>287835.99</v>
      </c>
      <c r="J16" s="3">
        <v>287835.99</v>
      </c>
      <c r="K16" s="76">
        <v>287835.99</v>
      </c>
      <c r="L16" s="76"/>
      <c r="M16" s="76">
        <v>0</v>
      </c>
      <c r="N16" s="76"/>
      <c r="O16" s="76"/>
      <c r="P16" s="76"/>
      <c r="Q16" s="77">
        <v>100</v>
      </c>
      <c r="R16" s="77"/>
      <c r="S16" s="77"/>
      <c r="T16" s="4" t="s">
        <v>16</v>
      </c>
    </row>
    <row r="17" spans="1:20" ht="14.1" customHeight="1" x14ac:dyDescent="0.25">
      <c r="A17" s="79"/>
      <c r="B17" s="79"/>
      <c r="C17" s="78" t="s">
        <v>26</v>
      </c>
      <c r="D17" s="78"/>
      <c r="E17" s="78"/>
      <c r="F17" s="78"/>
      <c r="G17" s="3">
        <v>196500</v>
      </c>
      <c r="H17" s="5">
        <v>-2744.04</v>
      </c>
      <c r="I17" s="3">
        <v>193755.96</v>
      </c>
      <c r="J17" s="3">
        <v>193755.96</v>
      </c>
      <c r="K17" s="76">
        <v>193755.96</v>
      </c>
      <c r="L17" s="76"/>
      <c r="M17" s="76">
        <v>0</v>
      </c>
      <c r="N17" s="76"/>
      <c r="O17" s="76"/>
      <c r="P17" s="76"/>
      <c r="Q17" s="77">
        <v>100</v>
      </c>
      <c r="R17" s="77"/>
      <c r="S17" s="77"/>
      <c r="T17" s="1" t="s">
        <v>0</v>
      </c>
    </row>
    <row r="18" spans="1:20" ht="14.1" customHeight="1" x14ac:dyDescent="0.25">
      <c r="A18" s="79"/>
      <c r="B18" s="79"/>
      <c r="C18" s="78" t="s">
        <v>27</v>
      </c>
      <c r="D18" s="78"/>
      <c r="E18" s="78"/>
      <c r="F18" s="78"/>
      <c r="G18" s="3">
        <v>28000</v>
      </c>
      <c r="H18" s="5">
        <v>-28000</v>
      </c>
      <c r="I18" s="3">
        <v>0</v>
      </c>
      <c r="J18" s="3">
        <v>0</v>
      </c>
      <c r="K18" s="76">
        <v>0</v>
      </c>
      <c r="L18" s="76"/>
      <c r="M18" s="76">
        <v>0</v>
      </c>
      <c r="N18" s="76"/>
      <c r="O18" s="76"/>
      <c r="P18" s="76"/>
      <c r="Q18" s="77">
        <v>0</v>
      </c>
      <c r="R18" s="77"/>
      <c r="S18" s="77"/>
      <c r="T18" s="4" t="s">
        <v>16</v>
      </c>
    </row>
    <row r="19" spans="1:20" ht="14.1" customHeight="1" x14ac:dyDescent="0.25">
      <c r="A19" s="79"/>
      <c r="B19" s="79"/>
      <c r="C19" s="78" t="s">
        <v>28</v>
      </c>
      <c r="D19" s="78"/>
      <c r="E19" s="78"/>
      <c r="F19" s="78"/>
      <c r="G19" s="3">
        <v>73999</v>
      </c>
      <c r="H19" s="5">
        <v>-47252.77</v>
      </c>
      <c r="I19" s="3">
        <v>26746.23</v>
      </c>
      <c r="J19" s="3">
        <v>26746.23</v>
      </c>
      <c r="K19" s="76">
        <v>26746.23</v>
      </c>
      <c r="L19" s="76"/>
      <c r="M19" s="76">
        <v>0</v>
      </c>
      <c r="N19" s="76"/>
      <c r="O19" s="76"/>
      <c r="P19" s="76"/>
      <c r="Q19" s="77">
        <v>100</v>
      </c>
      <c r="R19" s="77"/>
      <c r="S19" s="77"/>
      <c r="T19" s="1" t="s">
        <v>0</v>
      </c>
    </row>
    <row r="20" spans="1:20" ht="14.1" customHeight="1" x14ac:dyDescent="0.25">
      <c r="A20" s="79"/>
      <c r="B20" s="79"/>
      <c r="C20" s="78" t="s">
        <v>29</v>
      </c>
      <c r="D20" s="78"/>
      <c r="E20" s="78"/>
      <c r="F20" s="78"/>
      <c r="G20" s="3">
        <v>220498</v>
      </c>
      <c r="H20" s="5">
        <v>-10177.49</v>
      </c>
      <c r="I20" s="3">
        <v>210320.51</v>
      </c>
      <c r="J20" s="3">
        <v>210320.51</v>
      </c>
      <c r="K20" s="76">
        <v>210320.51</v>
      </c>
      <c r="L20" s="76"/>
      <c r="M20" s="76">
        <v>0</v>
      </c>
      <c r="N20" s="76"/>
      <c r="O20" s="76"/>
      <c r="P20" s="76"/>
      <c r="Q20" s="77">
        <v>100</v>
      </c>
      <c r="R20" s="77"/>
      <c r="S20" s="77"/>
      <c r="T20" s="4" t="s">
        <v>16</v>
      </c>
    </row>
    <row r="21" spans="1:20" ht="14.1" customHeight="1" x14ac:dyDescent="0.25">
      <c r="A21" s="79"/>
      <c r="B21" s="79"/>
      <c r="C21" s="78" t="s">
        <v>30</v>
      </c>
      <c r="D21" s="78"/>
      <c r="E21" s="78"/>
      <c r="F21" s="78"/>
      <c r="G21" s="3">
        <v>342249</v>
      </c>
      <c r="H21" s="3">
        <v>18199.849999999999</v>
      </c>
      <c r="I21" s="3">
        <v>360448.85</v>
      </c>
      <c r="J21" s="3">
        <v>360448.85</v>
      </c>
      <c r="K21" s="76">
        <v>360448.85</v>
      </c>
      <c r="L21" s="76"/>
      <c r="M21" s="76">
        <v>0</v>
      </c>
      <c r="N21" s="76"/>
      <c r="O21" s="76"/>
      <c r="P21" s="76"/>
      <c r="Q21" s="77">
        <v>100</v>
      </c>
      <c r="R21" s="77"/>
      <c r="S21" s="77"/>
      <c r="T21" s="1" t="s">
        <v>0</v>
      </c>
    </row>
    <row r="22" spans="1:20" ht="14.1" customHeight="1" x14ac:dyDescent="0.25">
      <c r="A22" s="79"/>
      <c r="B22" s="79"/>
      <c r="C22" s="78" t="s">
        <v>31</v>
      </c>
      <c r="D22" s="78"/>
      <c r="E22" s="78"/>
      <c r="F22" s="78"/>
      <c r="G22" s="3">
        <v>410869</v>
      </c>
      <c r="H22" s="3">
        <v>3232.15</v>
      </c>
      <c r="I22" s="3">
        <v>414101.15</v>
      </c>
      <c r="J22" s="3">
        <v>414101.15</v>
      </c>
      <c r="K22" s="76">
        <v>414101.15</v>
      </c>
      <c r="L22" s="76"/>
      <c r="M22" s="76">
        <v>0</v>
      </c>
      <c r="N22" s="76"/>
      <c r="O22" s="76"/>
      <c r="P22" s="76"/>
      <c r="Q22" s="77">
        <v>100</v>
      </c>
      <c r="R22" s="77"/>
      <c r="S22" s="77"/>
      <c r="T22" s="4" t="s">
        <v>16</v>
      </c>
    </row>
    <row r="23" spans="1:20" ht="14.1" customHeight="1" x14ac:dyDescent="0.25">
      <c r="A23" s="79"/>
      <c r="B23" s="79"/>
      <c r="C23" s="78" t="s">
        <v>32</v>
      </c>
      <c r="D23" s="78"/>
      <c r="E23" s="78"/>
      <c r="F23" s="78"/>
      <c r="G23" s="3">
        <v>200090</v>
      </c>
      <c r="H23" s="3">
        <v>139979.26999999999</v>
      </c>
      <c r="I23" s="3">
        <v>340069.27</v>
      </c>
      <c r="J23" s="3">
        <v>340069.27</v>
      </c>
      <c r="K23" s="76">
        <v>340069.27</v>
      </c>
      <c r="L23" s="76"/>
      <c r="M23" s="76">
        <v>0</v>
      </c>
      <c r="N23" s="76"/>
      <c r="O23" s="76"/>
      <c r="P23" s="76"/>
      <c r="Q23" s="77">
        <v>100</v>
      </c>
      <c r="R23" s="77"/>
      <c r="S23" s="77"/>
      <c r="T23" s="1" t="s">
        <v>0</v>
      </c>
    </row>
    <row r="24" spans="1:20" ht="14.1" customHeight="1" x14ac:dyDescent="0.25">
      <c r="A24" s="79"/>
      <c r="B24" s="79"/>
      <c r="C24" s="78" t="s">
        <v>33</v>
      </c>
      <c r="D24" s="78"/>
      <c r="E24" s="78"/>
      <c r="F24" s="78"/>
      <c r="G24" s="3">
        <v>314957</v>
      </c>
      <c r="H24" s="3">
        <v>228216.84</v>
      </c>
      <c r="I24" s="3">
        <v>543173.84</v>
      </c>
      <c r="J24" s="3">
        <v>543173.84</v>
      </c>
      <c r="K24" s="76">
        <v>543173.84</v>
      </c>
      <c r="L24" s="76"/>
      <c r="M24" s="76">
        <v>0</v>
      </c>
      <c r="N24" s="76"/>
      <c r="O24" s="76"/>
      <c r="P24" s="76"/>
      <c r="Q24" s="77">
        <v>100</v>
      </c>
      <c r="R24" s="77"/>
      <c r="S24" s="77"/>
      <c r="T24" s="4" t="s">
        <v>16</v>
      </c>
    </row>
    <row r="25" spans="1:20" ht="14.1" customHeight="1" x14ac:dyDescent="0.25">
      <c r="A25" s="79"/>
      <c r="B25" s="79"/>
      <c r="C25" s="78" t="s">
        <v>34</v>
      </c>
      <c r="D25" s="78"/>
      <c r="E25" s="78"/>
      <c r="F25" s="78"/>
      <c r="G25" s="3">
        <v>392539</v>
      </c>
      <c r="H25" s="3">
        <v>27553.75</v>
      </c>
      <c r="I25" s="3">
        <v>420092.75</v>
      </c>
      <c r="J25" s="3">
        <v>420092.75</v>
      </c>
      <c r="K25" s="76">
        <v>420092.75</v>
      </c>
      <c r="L25" s="76"/>
      <c r="M25" s="76">
        <v>0</v>
      </c>
      <c r="N25" s="76"/>
      <c r="O25" s="76"/>
      <c r="P25" s="76"/>
      <c r="Q25" s="77">
        <v>100</v>
      </c>
      <c r="R25" s="77"/>
      <c r="S25" s="77"/>
      <c r="T25" s="1" t="s">
        <v>0</v>
      </c>
    </row>
    <row r="26" spans="1:20" ht="14.1" customHeight="1" x14ac:dyDescent="0.25">
      <c r="A26" s="79"/>
      <c r="B26" s="79"/>
      <c r="C26" s="78" t="s">
        <v>35</v>
      </c>
      <c r="D26" s="78"/>
      <c r="E26" s="78"/>
      <c r="F26" s="78"/>
      <c r="G26" s="3">
        <v>67681</v>
      </c>
      <c r="H26" s="5">
        <v>-444.79</v>
      </c>
      <c r="I26" s="3">
        <v>67236.210000000006</v>
      </c>
      <c r="J26" s="3">
        <v>67236.210000000006</v>
      </c>
      <c r="K26" s="76">
        <v>67236.210000000006</v>
      </c>
      <c r="L26" s="76"/>
      <c r="M26" s="76">
        <v>0</v>
      </c>
      <c r="N26" s="76"/>
      <c r="O26" s="76"/>
      <c r="P26" s="76"/>
      <c r="Q26" s="77">
        <v>100</v>
      </c>
      <c r="R26" s="77"/>
      <c r="S26" s="77"/>
      <c r="T26" s="4" t="s">
        <v>16</v>
      </c>
    </row>
    <row r="27" spans="1:20" ht="14.1" customHeight="1" x14ac:dyDescent="0.25">
      <c r="A27" s="79"/>
      <c r="B27" s="79"/>
      <c r="C27" s="78" t="s">
        <v>36</v>
      </c>
      <c r="D27" s="78"/>
      <c r="E27" s="78"/>
      <c r="F27" s="78"/>
      <c r="G27" s="3">
        <v>52800</v>
      </c>
      <c r="H27" s="3">
        <v>3537</v>
      </c>
      <c r="I27" s="3">
        <v>56337</v>
      </c>
      <c r="J27" s="3">
        <v>56337</v>
      </c>
      <c r="K27" s="76">
        <v>56337</v>
      </c>
      <c r="L27" s="76"/>
      <c r="M27" s="76">
        <v>0</v>
      </c>
      <c r="N27" s="76"/>
      <c r="O27" s="76"/>
      <c r="P27" s="76"/>
      <c r="Q27" s="77">
        <v>100</v>
      </c>
      <c r="R27" s="77"/>
      <c r="S27" s="77"/>
      <c r="T27" s="1" t="s">
        <v>0</v>
      </c>
    </row>
    <row r="28" spans="1:20" ht="14.1" customHeight="1" x14ac:dyDescent="0.25">
      <c r="A28" s="79"/>
      <c r="B28" s="79"/>
      <c r="C28" s="78" t="s">
        <v>37</v>
      </c>
      <c r="D28" s="78"/>
      <c r="E28" s="78"/>
      <c r="F28" s="78"/>
      <c r="G28" s="3">
        <v>22530</v>
      </c>
      <c r="H28" s="5">
        <v>-404.77</v>
      </c>
      <c r="I28" s="3">
        <v>22125.23</v>
      </c>
      <c r="J28" s="3">
        <v>22125.23</v>
      </c>
      <c r="K28" s="76">
        <v>22125.23</v>
      </c>
      <c r="L28" s="76"/>
      <c r="M28" s="76">
        <v>0</v>
      </c>
      <c r="N28" s="76"/>
      <c r="O28" s="76"/>
      <c r="P28" s="76"/>
      <c r="Q28" s="77">
        <v>100</v>
      </c>
      <c r="R28" s="77"/>
      <c r="S28" s="77"/>
      <c r="T28" s="4" t="s">
        <v>16</v>
      </c>
    </row>
    <row r="29" spans="1:20" ht="14.1" customHeight="1" x14ac:dyDescent="0.25">
      <c r="A29" s="79"/>
      <c r="B29" s="79"/>
      <c r="C29" s="78" t="s">
        <v>38</v>
      </c>
      <c r="D29" s="78"/>
      <c r="E29" s="78"/>
      <c r="F29" s="78"/>
      <c r="G29" s="3">
        <v>1080</v>
      </c>
      <c r="H29" s="3">
        <v>24.12</v>
      </c>
      <c r="I29" s="3">
        <v>1104.1199999999999</v>
      </c>
      <c r="J29" s="3">
        <v>1104.1199999999999</v>
      </c>
      <c r="K29" s="76">
        <v>1104.1199999999999</v>
      </c>
      <c r="L29" s="76"/>
      <c r="M29" s="76">
        <v>0</v>
      </c>
      <c r="N29" s="76"/>
      <c r="O29" s="76"/>
      <c r="P29" s="76"/>
      <c r="Q29" s="77">
        <v>100</v>
      </c>
      <c r="R29" s="77"/>
      <c r="S29" s="77"/>
      <c r="T29" s="1" t="s">
        <v>0</v>
      </c>
    </row>
    <row r="30" spans="1:20" ht="14.1" customHeight="1" x14ac:dyDescent="0.25">
      <c r="A30" s="79"/>
      <c r="B30" s="79"/>
      <c r="C30" s="78" t="s">
        <v>39</v>
      </c>
      <c r="D30" s="78"/>
      <c r="E30" s="78"/>
      <c r="F30" s="78"/>
      <c r="G30" s="3">
        <v>13205</v>
      </c>
      <c r="H30" s="5">
        <v>-5979.48</v>
      </c>
      <c r="I30" s="3">
        <v>7225.52</v>
      </c>
      <c r="J30" s="3">
        <v>7225.52</v>
      </c>
      <c r="K30" s="76">
        <v>7225.52</v>
      </c>
      <c r="L30" s="76"/>
      <c r="M30" s="76">
        <v>0</v>
      </c>
      <c r="N30" s="76"/>
      <c r="O30" s="76"/>
      <c r="P30" s="76"/>
      <c r="Q30" s="77">
        <v>100</v>
      </c>
      <c r="R30" s="77"/>
      <c r="S30" s="77"/>
      <c r="T30" s="4" t="s">
        <v>16</v>
      </c>
    </row>
    <row r="31" spans="1:20" ht="14.1" customHeight="1" x14ac:dyDescent="0.25">
      <c r="A31" s="79"/>
      <c r="B31" s="79"/>
      <c r="C31" s="78" t="s">
        <v>40</v>
      </c>
      <c r="D31" s="78"/>
      <c r="E31" s="78"/>
      <c r="F31" s="78"/>
      <c r="G31" s="3">
        <v>610000</v>
      </c>
      <c r="H31" s="5">
        <v>-86526.25</v>
      </c>
      <c r="I31" s="3">
        <v>523473.75</v>
      </c>
      <c r="J31" s="3">
        <v>523473.75</v>
      </c>
      <c r="K31" s="76">
        <v>523473.75</v>
      </c>
      <c r="L31" s="76"/>
      <c r="M31" s="76">
        <v>0</v>
      </c>
      <c r="N31" s="76"/>
      <c r="O31" s="76"/>
      <c r="P31" s="76"/>
      <c r="Q31" s="77">
        <v>100</v>
      </c>
      <c r="R31" s="77"/>
      <c r="S31" s="77"/>
      <c r="T31" s="1" t="s">
        <v>0</v>
      </c>
    </row>
    <row r="32" spans="1:20" ht="14.1" customHeight="1" x14ac:dyDescent="0.25">
      <c r="A32" s="79"/>
      <c r="B32" s="79"/>
      <c r="C32" s="78" t="s">
        <v>41</v>
      </c>
      <c r="D32" s="78"/>
      <c r="E32" s="78"/>
      <c r="F32" s="78"/>
      <c r="G32" s="3">
        <v>133399</v>
      </c>
      <c r="H32" s="5">
        <v>-19412</v>
      </c>
      <c r="I32" s="3">
        <v>113987</v>
      </c>
      <c r="J32" s="3">
        <v>113987</v>
      </c>
      <c r="K32" s="76">
        <v>113987</v>
      </c>
      <c r="L32" s="76"/>
      <c r="M32" s="76">
        <v>0</v>
      </c>
      <c r="N32" s="76"/>
      <c r="O32" s="76"/>
      <c r="P32" s="76"/>
      <c r="Q32" s="77">
        <v>100</v>
      </c>
      <c r="R32" s="77"/>
      <c r="S32" s="77"/>
      <c r="T32" s="4" t="s">
        <v>16</v>
      </c>
    </row>
    <row r="33" spans="1:20" ht="22.5" customHeight="1" x14ac:dyDescent="0.25">
      <c r="A33" s="79"/>
      <c r="B33" s="79"/>
      <c r="C33" s="78" t="s">
        <v>42</v>
      </c>
      <c r="D33" s="78"/>
      <c r="E33" s="78"/>
      <c r="F33" s="78"/>
      <c r="G33" s="3">
        <v>94998</v>
      </c>
      <c r="H33" s="5">
        <v>-7314.5</v>
      </c>
      <c r="I33" s="3">
        <v>87683.5</v>
      </c>
      <c r="J33" s="3">
        <v>87683.5</v>
      </c>
      <c r="K33" s="76">
        <v>87683.5</v>
      </c>
      <c r="L33" s="76"/>
      <c r="M33" s="76">
        <v>0</v>
      </c>
      <c r="N33" s="76"/>
      <c r="O33" s="76"/>
      <c r="P33" s="76"/>
      <c r="Q33" s="77">
        <v>100</v>
      </c>
      <c r="R33" s="77"/>
      <c r="S33" s="77"/>
      <c r="T33" s="1" t="s">
        <v>0</v>
      </c>
    </row>
    <row r="34" spans="1:20" ht="14.1" customHeight="1" x14ac:dyDescent="0.25">
      <c r="A34" s="79"/>
      <c r="B34" s="79"/>
      <c r="C34" s="78" t="s">
        <v>43</v>
      </c>
      <c r="D34" s="78"/>
      <c r="E34" s="78"/>
      <c r="F34" s="78"/>
      <c r="G34" s="3">
        <v>398200</v>
      </c>
      <c r="H34" s="5">
        <v>-47466</v>
      </c>
      <c r="I34" s="3">
        <v>350734</v>
      </c>
      <c r="J34" s="3">
        <v>350734</v>
      </c>
      <c r="K34" s="76">
        <v>350734</v>
      </c>
      <c r="L34" s="76"/>
      <c r="M34" s="76">
        <v>0</v>
      </c>
      <c r="N34" s="76"/>
      <c r="O34" s="76"/>
      <c r="P34" s="76"/>
      <c r="Q34" s="77">
        <v>100</v>
      </c>
      <c r="R34" s="77"/>
      <c r="S34" s="77"/>
      <c r="T34" s="4" t="s">
        <v>16</v>
      </c>
    </row>
    <row r="35" spans="1:20" ht="14.1" customHeight="1" x14ac:dyDescent="0.25">
      <c r="A35" s="79"/>
      <c r="B35" s="79"/>
      <c r="C35" s="78" t="s">
        <v>44</v>
      </c>
      <c r="D35" s="78"/>
      <c r="E35" s="78"/>
      <c r="F35" s="78"/>
      <c r="G35" s="3">
        <v>116814</v>
      </c>
      <c r="H35" s="5">
        <v>-6969.15</v>
      </c>
      <c r="I35" s="3">
        <v>109844.85</v>
      </c>
      <c r="J35" s="3">
        <v>109844.85</v>
      </c>
      <c r="K35" s="76">
        <v>109844.85</v>
      </c>
      <c r="L35" s="76"/>
      <c r="M35" s="76">
        <v>0</v>
      </c>
      <c r="N35" s="76"/>
      <c r="O35" s="76"/>
      <c r="P35" s="76"/>
      <c r="Q35" s="77">
        <v>100</v>
      </c>
      <c r="R35" s="77"/>
      <c r="S35" s="77"/>
      <c r="T35" s="1" t="s">
        <v>0</v>
      </c>
    </row>
    <row r="36" spans="1:20" ht="21.75" customHeight="1" x14ac:dyDescent="0.25">
      <c r="A36" s="79"/>
      <c r="B36" s="79"/>
      <c r="C36" s="78" t="s">
        <v>45</v>
      </c>
      <c r="D36" s="78"/>
      <c r="E36" s="78"/>
      <c r="F36" s="78"/>
      <c r="G36" s="3">
        <v>17730</v>
      </c>
      <c r="H36" s="5">
        <v>-17730</v>
      </c>
      <c r="I36" s="3">
        <v>0</v>
      </c>
      <c r="J36" s="3">
        <v>0</v>
      </c>
      <c r="K36" s="76">
        <v>0</v>
      </c>
      <c r="L36" s="76"/>
      <c r="M36" s="76">
        <v>0</v>
      </c>
      <c r="N36" s="76"/>
      <c r="O36" s="76"/>
      <c r="P36" s="76"/>
      <c r="Q36" s="77">
        <v>0</v>
      </c>
      <c r="R36" s="77"/>
      <c r="S36" s="77"/>
      <c r="T36" s="4" t="s">
        <v>16</v>
      </c>
    </row>
    <row r="37" spans="1:20" ht="21.75" customHeight="1" x14ac:dyDescent="0.25">
      <c r="A37" s="79"/>
      <c r="B37" s="79"/>
      <c r="C37" s="78" t="s">
        <v>46</v>
      </c>
      <c r="D37" s="78"/>
      <c r="E37" s="78"/>
      <c r="F37" s="78"/>
      <c r="G37" s="3">
        <v>2218351</v>
      </c>
      <c r="H37" s="3">
        <v>412117.17</v>
      </c>
      <c r="I37" s="3">
        <v>2630468.17</v>
      </c>
      <c r="J37" s="3">
        <v>2630468.17</v>
      </c>
      <c r="K37" s="76">
        <v>2630468.17</v>
      </c>
      <c r="L37" s="76"/>
      <c r="M37" s="76">
        <v>0</v>
      </c>
      <c r="N37" s="76"/>
      <c r="O37" s="76"/>
      <c r="P37" s="76"/>
      <c r="Q37" s="77">
        <v>100</v>
      </c>
      <c r="R37" s="77"/>
      <c r="S37" s="77"/>
      <c r="T37" s="1" t="s">
        <v>0</v>
      </c>
    </row>
    <row r="38" spans="1:20" ht="14.1" customHeight="1" x14ac:dyDescent="0.25">
      <c r="A38" s="79"/>
      <c r="B38" s="79"/>
      <c r="C38" s="78" t="s">
        <v>47</v>
      </c>
      <c r="D38" s="78"/>
      <c r="E38" s="78"/>
      <c r="F38" s="78"/>
      <c r="G38" s="3">
        <v>41921</v>
      </c>
      <c r="H38" s="5">
        <v>-7483.31</v>
      </c>
      <c r="I38" s="3">
        <v>34437.69</v>
      </c>
      <c r="J38" s="3">
        <v>34437.69</v>
      </c>
      <c r="K38" s="76">
        <v>34437.69</v>
      </c>
      <c r="L38" s="76"/>
      <c r="M38" s="76">
        <v>0</v>
      </c>
      <c r="N38" s="76"/>
      <c r="O38" s="76"/>
      <c r="P38" s="76"/>
      <c r="Q38" s="77">
        <v>100</v>
      </c>
      <c r="R38" s="77"/>
      <c r="S38" s="77"/>
      <c r="T38" s="4" t="s">
        <v>16</v>
      </c>
    </row>
    <row r="39" spans="1:20" ht="14.1" customHeight="1" x14ac:dyDescent="0.25">
      <c r="A39" s="79"/>
      <c r="B39" s="79"/>
      <c r="C39" s="78" t="s">
        <v>48</v>
      </c>
      <c r="D39" s="78"/>
      <c r="E39" s="78"/>
      <c r="F39" s="78"/>
      <c r="G39" s="3">
        <v>203046</v>
      </c>
      <c r="H39" s="5">
        <v>-1337.37</v>
      </c>
      <c r="I39" s="3">
        <v>201708.63</v>
      </c>
      <c r="J39" s="3">
        <v>201708.63</v>
      </c>
      <c r="K39" s="76">
        <v>201708.63</v>
      </c>
      <c r="L39" s="76"/>
      <c r="M39" s="76">
        <v>0</v>
      </c>
      <c r="N39" s="76"/>
      <c r="O39" s="76"/>
      <c r="P39" s="76"/>
      <c r="Q39" s="77">
        <v>100</v>
      </c>
      <c r="R39" s="77"/>
      <c r="S39" s="77"/>
      <c r="T39" s="1" t="s">
        <v>0</v>
      </c>
    </row>
    <row r="40" spans="1:20" ht="14.1" customHeight="1" x14ac:dyDescent="0.25">
      <c r="A40" s="79"/>
      <c r="B40" s="79"/>
      <c r="C40" s="78" t="s">
        <v>49</v>
      </c>
      <c r="D40" s="78"/>
      <c r="E40" s="78"/>
      <c r="F40" s="78"/>
      <c r="G40" s="3">
        <v>6058</v>
      </c>
      <c r="H40" s="3">
        <v>2359.6</v>
      </c>
      <c r="I40" s="3">
        <v>8417.6</v>
      </c>
      <c r="J40" s="3">
        <v>8417.6</v>
      </c>
      <c r="K40" s="76">
        <v>8417.6</v>
      </c>
      <c r="L40" s="76"/>
      <c r="M40" s="76">
        <v>0</v>
      </c>
      <c r="N40" s="76"/>
      <c r="O40" s="76"/>
      <c r="P40" s="76"/>
      <c r="Q40" s="77">
        <v>100</v>
      </c>
      <c r="R40" s="77"/>
      <c r="S40" s="77"/>
      <c r="T40" s="4" t="s">
        <v>16</v>
      </c>
    </row>
    <row r="41" spans="1:20" ht="17.45" customHeight="1" x14ac:dyDescent="0.25">
      <c r="A41" s="79"/>
      <c r="B41" s="79"/>
      <c r="C41" s="79" t="s">
        <v>0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0" t="s">
        <v>50</v>
      </c>
      <c r="R41" s="80"/>
      <c r="S41" s="80"/>
      <c r="T41" s="80"/>
    </row>
    <row r="42" spans="1:20" ht="16.7" customHeight="1" x14ac:dyDescent="0.25">
      <c r="A42" s="79" t="s">
        <v>0</v>
      </c>
      <c r="B42" s="87" t="s">
        <v>1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79" t="s">
        <v>0</v>
      </c>
      <c r="R42" s="79"/>
      <c r="S42" s="79"/>
      <c r="T42" s="79"/>
    </row>
    <row r="43" spans="1:20" ht="13.5" customHeight="1" x14ac:dyDescent="0.25">
      <c r="A43" s="79"/>
      <c r="B43" s="79" t="s">
        <v>0</v>
      </c>
      <c r="C43" s="79"/>
      <c r="D43" s="88" t="s">
        <v>2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79" t="s">
        <v>0</v>
      </c>
      <c r="P43" s="79"/>
      <c r="Q43" s="79"/>
      <c r="R43" s="79"/>
      <c r="S43" s="79"/>
      <c r="T43" s="79"/>
    </row>
    <row r="44" spans="1:20" ht="13.5" customHeight="1" x14ac:dyDescent="0.25">
      <c r="A44" s="79"/>
      <c r="B44" s="79"/>
      <c r="C44" s="79"/>
      <c r="D44" s="89" t="s">
        <v>122</v>
      </c>
      <c r="E44" s="89"/>
      <c r="F44" s="89"/>
      <c r="G44" s="89"/>
      <c r="H44" s="89"/>
      <c r="I44" s="89"/>
      <c r="J44" s="89"/>
      <c r="K44" s="89"/>
      <c r="L44" s="90" t="s">
        <v>3</v>
      </c>
      <c r="M44" s="90"/>
      <c r="N44" s="90"/>
      <c r="O44" s="91" t="s">
        <v>4</v>
      </c>
      <c r="P44" s="91"/>
      <c r="Q44" s="91"/>
      <c r="R44" s="91"/>
      <c r="S44" s="79" t="s">
        <v>0</v>
      </c>
      <c r="T44" s="79"/>
    </row>
    <row r="45" spans="1:20" ht="13.5" customHeight="1" x14ac:dyDescent="0.25">
      <c r="A45" s="79"/>
      <c r="B45" s="92" t="s">
        <v>5</v>
      </c>
      <c r="C45" s="92"/>
      <c r="D45" s="93" t="s">
        <v>0</v>
      </c>
      <c r="E45" s="93"/>
      <c r="F45" s="93"/>
      <c r="G45" s="93"/>
      <c r="H45" s="93"/>
      <c r="I45" s="93"/>
      <c r="J45" s="93"/>
      <c r="K45" s="93"/>
      <c r="L45" s="93"/>
      <c r="M45" s="93"/>
      <c r="N45" s="2" t="s">
        <v>0</v>
      </c>
      <c r="O45" s="90" t="s">
        <v>6</v>
      </c>
      <c r="P45" s="90"/>
      <c r="Q45" s="90"/>
      <c r="R45" s="79" t="s">
        <v>0</v>
      </c>
      <c r="S45" s="79"/>
      <c r="T45" s="79"/>
    </row>
    <row r="46" spans="1:20" ht="9" customHeight="1" x14ac:dyDescent="0.25">
      <c r="A46" s="94" t="s">
        <v>7</v>
      </c>
      <c r="B46" s="94"/>
      <c r="C46" s="94"/>
      <c r="D46" s="94"/>
      <c r="E46" s="94"/>
      <c r="F46" s="79" t="s">
        <v>0</v>
      </c>
      <c r="G46" s="95" t="s">
        <v>8</v>
      </c>
      <c r="H46" s="95" t="s">
        <v>9</v>
      </c>
      <c r="I46" s="95" t="s">
        <v>10</v>
      </c>
      <c r="J46" s="95" t="s">
        <v>11</v>
      </c>
      <c r="K46" s="95" t="s">
        <v>12</v>
      </c>
      <c r="L46" s="95"/>
      <c r="M46" s="95" t="s">
        <v>13</v>
      </c>
      <c r="N46" s="95"/>
      <c r="O46" s="95"/>
      <c r="P46" s="95"/>
      <c r="Q46" s="79" t="s">
        <v>0</v>
      </c>
      <c r="R46" s="79"/>
      <c r="S46" s="79"/>
      <c r="T46" s="79"/>
    </row>
    <row r="47" spans="1:20" ht="26.1" customHeight="1" x14ac:dyDescent="0.25">
      <c r="A47" s="94"/>
      <c r="B47" s="94"/>
      <c r="C47" s="94"/>
      <c r="D47" s="94"/>
      <c r="E47" s="94"/>
      <c r="F47" s="79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79"/>
      <c r="R47" s="79"/>
      <c r="S47" s="79"/>
      <c r="T47" s="79"/>
    </row>
    <row r="48" spans="1:20" ht="17.25" customHeight="1" x14ac:dyDescent="0.25">
      <c r="A48" s="79" t="s">
        <v>0</v>
      </c>
      <c r="B48" s="79"/>
      <c r="C48" s="79"/>
      <c r="D48" s="79"/>
      <c r="E48" s="79"/>
      <c r="F48" s="79"/>
      <c r="G48" s="79" t="s">
        <v>0</v>
      </c>
      <c r="H48" s="79"/>
      <c r="I48" s="79"/>
      <c r="J48" s="79"/>
      <c r="K48" s="79"/>
      <c r="L48" s="79"/>
      <c r="M48" s="79"/>
      <c r="N48" s="79"/>
      <c r="O48" s="79"/>
      <c r="P48" s="79"/>
      <c r="Q48" s="84" t="s">
        <v>14</v>
      </c>
      <c r="R48" s="84"/>
      <c r="S48" s="84"/>
      <c r="T48" s="84"/>
    </row>
    <row r="49" spans="1:20" ht="11.25" customHeight="1" x14ac:dyDescent="0.25">
      <c r="A49" s="79" t="s">
        <v>0</v>
      </c>
      <c r="B49" s="79"/>
      <c r="C49" s="78" t="s">
        <v>51</v>
      </c>
      <c r="D49" s="78"/>
      <c r="E49" s="78"/>
      <c r="F49" s="78"/>
      <c r="G49" s="3">
        <v>4038</v>
      </c>
      <c r="H49" s="5">
        <v>-4038</v>
      </c>
      <c r="I49" s="3">
        <v>0</v>
      </c>
      <c r="J49" s="3">
        <v>0</v>
      </c>
      <c r="K49" s="76">
        <v>0</v>
      </c>
      <c r="L49" s="76"/>
      <c r="M49" s="76">
        <v>0</v>
      </c>
      <c r="N49" s="76"/>
      <c r="O49" s="76"/>
      <c r="P49" s="76"/>
      <c r="Q49" s="77">
        <v>0</v>
      </c>
      <c r="R49" s="77"/>
      <c r="S49" s="77"/>
      <c r="T49" s="4" t="s">
        <v>16</v>
      </c>
    </row>
    <row r="50" spans="1:20" ht="14.1" customHeight="1" x14ac:dyDescent="0.25">
      <c r="A50" s="79"/>
      <c r="B50" s="79"/>
      <c r="C50" s="78" t="s">
        <v>52</v>
      </c>
      <c r="D50" s="78"/>
      <c r="E50" s="78"/>
      <c r="F50" s="78"/>
      <c r="G50" s="3">
        <v>65138</v>
      </c>
      <c r="H50" s="5">
        <v>-65138</v>
      </c>
      <c r="I50" s="3">
        <v>0</v>
      </c>
      <c r="J50" s="3">
        <v>0</v>
      </c>
      <c r="K50" s="76">
        <v>0</v>
      </c>
      <c r="L50" s="76"/>
      <c r="M50" s="76">
        <v>0</v>
      </c>
      <c r="N50" s="76"/>
      <c r="O50" s="76"/>
      <c r="P50" s="76"/>
      <c r="Q50" s="77">
        <v>0</v>
      </c>
      <c r="R50" s="77"/>
      <c r="S50" s="77"/>
      <c r="T50" s="1" t="s">
        <v>0</v>
      </c>
    </row>
    <row r="51" spans="1:20" ht="14.1" customHeight="1" x14ac:dyDescent="0.25">
      <c r="A51" s="79"/>
      <c r="B51" s="79"/>
      <c r="C51" s="78" t="s">
        <v>53</v>
      </c>
      <c r="D51" s="78"/>
      <c r="E51" s="78"/>
      <c r="F51" s="78"/>
      <c r="G51" s="3">
        <v>21716</v>
      </c>
      <c r="H51" s="5">
        <v>-16217</v>
      </c>
      <c r="I51" s="3">
        <v>5499</v>
      </c>
      <c r="J51" s="3">
        <v>5499</v>
      </c>
      <c r="K51" s="76">
        <v>5499</v>
      </c>
      <c r="L51" s="76"/>
      <c r="M51" s="76">
        <v>0</v>
      </c>
      <c r="N51" s="76"/>
      <c r="O51" s="76"/>
      <c r="P51" s="76"/>
      <c r="Q51" s="77">
        <v>100</v>
      </c>
      <c r="R51" s="77"/>
      <c r="S51" s="77"/>
      <c r="T51" s="4" t="s">
        <v>16</v>
      </c>
    </row>
    <row r="52" spans="1:20" ht="14.1" customHeight="1" x14ac:dyDescent="0.25">
      <c r="A52" s="79"/>
      <c r="B52" s="79"/>
      <c r="C52" s="78" t="s">
        <v>54</v>
      </c>
      <c r="D52" s="78"/>
      <c r="E52" s="78"/>
      <c r="F52" s="78"/>
      <c r="G52" s="3">
        <v>35797</v>
      </c>
      <c r="H52" s="5">
        <v>-9585.85</v>
      </c>
      <c r="I52" s="3">
        <v>26211.15</v>
      </c>
      <c r="J52" s="3">
        <v>26211.15</v>
      </c>
      <c r="K52" s="76">
        <v>26211.15</v>
      </c>
      <c r="L52" s="76"/>
      <c r="M52" s="76">
        <v>0</v>
      </c>
      <c r="N52" s="76"/>
      <c r="O52" s="76"/>
      <c r="P52" s="76"/>
      <c r="Q52" s="77">
        <v>100</v>
      </c>
      <c r="R52" s="77"/>
      <c r="S52" s="77"/>
      <c r="T52" s="1" t="s">
        <v>0</v>
      </c>
    </row>
    <row r="53" spans="1:20" ht="14.1" customHeight="1" x14ac:dyDescent="0.25">
      <c r="A53" s="79"/>
      <c r="B53" s="79"/>
      <c r="C53" s="78" t="s">
        <v>55</v>
      </c>
      <c r="D53" s="78"/>
      <c r="E53" s="78"/>
      <c r="F53" s="78"/>
      <c r="G53" s="3">
        <v>225000</v>
      </c>
      <c r="H53" s="5">
        <v>-109155.27</v>
      </c>
      <c r="I53" s="3">
        <v>115844.73</v>
      </c>
      <c r="J53" s="3">
        <v>115844.73</v>
      </c>
      <c r="K53" s="76">
        <v>115844.73</v>
      </c>
      <c r="L53" s="76"/>
      <c r="M53" s="76">
        <v>0</v>
      </c>
      <c r="N53" s="76"/>
      <c r="O53" s="76"/>
      <c r="P53" s="76"/>
      <c r="Q53" s="77">
        <v>100</v>
      </c>
      <c r="R53" s="77"/>
      <c r="S53" s="77"/>
      <c r="T53" s="4" t="s">
        <v>16</v>
      </c>
    </row>
    <row r="54" spans="1:20" ht="14.1" customHeight="1" x14ac:dyDescent="0.25">
      <c r="A54" s="79"/>
      <c r="B54" s="79"/>
      <c r="C54" s="78" t="s">
        <v>56</v>
      </c>
      <c r="D54" s="78"/>
      <c r="E54" s="78"/>
      <c r="F54" s="78"/>
      <c r="G54" s="3">
        <v>58080</v>
      </c>
      <c r="H54" s="5">
        <v>-9612.39</v>
      </c>
      <c r="I54" s="3">
        <v>48467.61</v>
      </c>
      <c r="J54" s="3">
        <v>48467.61</v>
      </c>
      <c r="K54" s="76">
        <v>48467.61</v>
      </c>
      <c r="L54" s="76"/>
      <c r="M54" s="76">
        <v>0</v>
      </c>
      <c r="N54" s="76"/>
      <c r="O54" s="76"/>
      <c r="P54" s="76"/>
      <c r="Q54" s="77">
        <v>100</v>
      </c>
      <c r="R54" s="77"/>
      <c r="S54" s="77"/>
      <c r="T54" s="1" t="s">
        <v>0</v>
      </c>
    </row>
    <row r="55" spans="1:20" ht="14.1" customHeight="1" x14ac:dyDescent="0.25">
      <c r="A55" s="79"/>
      <c r="B55" s="79"/>
      <c r="C55" s="78" t="s">
        <v>57</v>
      </c>
      <c r="D55" s="78"/>
      <c r="E55" s="78"/>
      <c r="F55" s="78"/>
      <c r="G55" s="3">
        <v>3780</v>
      </c>
      <c r="H55" s="5">
        <v>-3780</v>
      </c>
      <c r="I55" s="3">
        <v>0</v>
      </c>
      <c r="J55" s="3">
        <v>0</v>
      </c>
      <c r="K55" s="76">
        <v>0</v>
      </c>
      <c r="L55" s="76"/>
      <c r="M55" s="76">
        <v>0</v>
      </c>
      <c r="N55" s="76"/>
      <c r="O55" s="76"/>
      <c r="P55" s="76"/>
      <c r="Q55" s="77">
        <v>0</v>
      </c>
      <c r="R55" s="77"/>
      <c r="S55" s="77"/>
      <c r="T55" s="4" t="s">
        <v>16</v>
      </c>
    </row>
    <row r="56" spans="1:20" ht="14.1" customHeight="1" x14ac:dyDescent="0.25">
      <c r="A56" s="79"/>
      <c r="B56" s="79"/>
      <c r="C56" s="78" t="s">
        <v>58</v>
      </c>
      <c r="D56" s="78"/>
      <c r="E56" s="78"/>
      <c r="F56" s="78"/>
      <c r="G56" s="3">
        <v>1500</v>
      </c>
      <c r="H56" s="5">
        <v>-626.42999999999995</v>
      </c>
      <c r="I56" s="3">
        <v>873.57</v>
      </c>
      <c r="J56" s="3">
        <v>873.57</v>
      </c>
      <c r="K56" s="76">
        <v>873.57</v>
      </c>
      <c r="L56" s="76"/>
      <c r="M56" s="76">
        <v>0</v>
      </c>
      <c r="N56" s="76"/>
      <c r="O56" s="76"/>
      <c r="P56" s="76"/>
      <c r="Q56" s="77">
        <v>100</v>
      </c>
      <c r="R56" s="77"/>
      <c r="S56" s="77"/>
      <c r="T56" s="1" t="s">
        <v>0</v>
      </c>
    </row>
    <row r="57" spans="1:20" ht="14.1" customHeight="1" x14ac:dyDescent="0.25">
      <c r="A57" s="79"/>
      <c r="B57" s="79"/>
      <c r="C57" s="78" t="s">
        <v>59</v>
      </c>
      <c r="D57" s="78"/>
      <c r="E57" s="78"/>
      <c r="F57" s="78"/>
      <c r="G57" s="3">
        <v>1043</v>
      </c>
      <c r="H57" s="5">
        <v>-1043</v>
      </c>
      <c r="I57" s="3">
        <v>0</v>
      </c>
      <c r="J57" s="3">
        <v>0</v>
      </c>
      <c r="K57" s="76">
        <v>0</v>
      </c>
      <c r="L57" s="76"/>
      <c r="M57" s="76">
        <v>0</v>
      </c>
      <c r="N57" s="76"/>
      <c r="O57" s="76"/>
      <c r="P57" s="76"/>
      <c r="Q57" s="77">
        <v>0</v>
      </c>
      <c r="R57" s="77"/>
      <c r="S57" s="77"/>
      <c r="T57" s="4" t="s">
        <v>16</v>
      </c>
    </row>
    <row r="58" spans="1:20" ht="14.1" customHeight="1" x14ac:dyDescent="0.25">
      <c r="A58" s="79"/>
      <c r="B58" s="79"/>
      <c r="C58" s="78" t="s">
        <v>60</v>
      </c>
      <c r="D58" s="78"/>
      <c r="E58" s="78"/>
      <c r="F58" s="78"/>
      <c r="G58" s="3">
        <v>5500</v>
      </c>
      <c r="H58" s="5">
        <v>-4685.3999999999996</v>
      </c>
      <c r="I58" s="3">
        <v>814.6</v>
      </c>
      <c r="J58" s="3">
        <v>814.6</v>
      </c>
      <c r="K58" s="76">
        <v>814.6</v>
      </c>
      <c r="L58" s="76"/>
      <c r="M58" s="76">
        <v>0</v>
      </c>
      <c r="N58" s="76"/>
      <c r="O58" s="76"/>
      <c r="P58" s="76"/>
      <c r="Q58" s="77">
        <v>100</v>
      </c>
      <c r="R58" s="77"/>
      <c r="S58" s="77"/>
      <c r="T58" s="1" t="s">
        <v>0</v>
      </c>
    </row>
    <row r="59" spans="1:20" ht="14.1" customHeight="1" x14ac:dyDescent="0.25">
      <c r="A59" s="79"/>
      <c r="B59" s="79"/>
      <c r="C59" s="78" t="s">
        <v>61</v>
      </c>
      <c r="D59" s="78"/>
      <c r="E59" s="78"/>
      <c r="F59" s="78"/>
      <c r="G59" s="3">
        <v>7000</v>
      </c>
      <c r="H59" s="3">
        <v>11.33</v>
      </c>
      <c r="I59" s="3">
        <v>7011.33</v>
      </c>
      <c r="J59" s="3">
        <v>7011.33</v>
      </c>
      <c r="K59" s="76">
        <v>7011.33</v>
      </c>
      <c r="L59" s="76"/>
      <c r="M59" s="76">
        <v>0</v>
      </c>
      <c r="N59" s="76"/>
      <c r="O59" s="76"/>
      <c r="P59" s="76"/>
      <c r="Q59" s="77">
        <v>100</v>
      </c>
      <c r="R59" s="77"/>
      <c r="S59" s="77"/>
      <c r="T59" s="4" t="s">
        <v>16</v>
      </c>
    </row>
    <row r="60" spans="1:20" ht="14.1" customHeight="1" x14ac:dyDescent="0.25">
      <c r="A60" s="79"/>
      <c r="B60" s="79"/>
      <c r="C60" s="78" t="s">
        <v>62</v>
      </c>
      <c r="D60" s="78"/>
      <c r="E60" s="78"/>
      <c r="F60" s="78"/>
      <c r="G60" s="3">
        <v>695</v>
      </c>
      <c r="H60" s="5">
        <v>-695</v>
      </c>
      <c r="I60" s="3">
        <v>0</v>
      </c>
      <c r="J60" s="3">
        <v>0</v>
      </c>
      <c r="K60" s="76">
        <v>0</v>
      </c>
      <c r="L60" s="76"/>
      <c r="M60" s="76">
        <v>0</v>
      </c>
      <c r="N60" s="76"/>
      <c r="O60" s="76"/>
      <c r="P60" s="76"/>
      <c r="Q60" s="77">
        <v>0</v>
      </c>
      <c r="R60" s="77"/>
      <c r="S60" s="77"/>
      <c r="T60" s="1" t="s">
        <v>0</v>
      </c>
    </row>
    <row r="61" spans="1:20" ht="14.1" customHeight="1" x14ac:dyDescent="0.25">
      <c r="A61" s="79"/>
      <c r="B61" s="79"/>
      <c r="C61" s="78" t="s">
        <v>63</v>
      </c>
      <c r="D61" s="78"/>
      <c r="E61" s="78"/>
      <c r="F61" s="78"/>
      <c r="G61" s="3">
        <v>10458</v>
      </c>
      <c r="H61" s="5">
        <v>-10458</v>
      </c>
      <c r="I61" s="3">
        <v>0</v>
      </c>
      <c r="J61" s="3">
        <v>0</v>
      </c>
      <c r="K61" s="76">
        <v>0</v>
      </c>
      <c r="L61" s="76"/>
      <c r="M61" s="76">
        <v>0</v>
      </c>
      <c r="N61" s="76"/>
      <c r="O61" s="76"/>
      <c r="P61" s="76"/>
      <c r="Q61" s="77">
        <v>0</v>
      </c>
      <c r="R61" s="77"/>
      <c r="S61" s="77"/>
      <c r="T61" s="4" t="s">
        <v>16</v>
      </c>
    </row>
    <row r="62" spans="1:20" ht="14.1" customHeight="1" x14ac:dyDescent="0.25">
      <c r="A62" s="79"/>
      <c r="B62" s="79"/>
      <c r="C62" s="78" t="s">
        <v>64</v>
      </c>
      <c r="D62" s="78"/>
      <c r="E62" s="78"/>
      <c r="F62" s="78"/>
      <c r="G62" s="3">
        <v>1170</v>
      </c>
      <c r="H62" s="5">
        <v>-918.84</v>
      </c>
      <c r="I62" s="3">
        <v>251.16</v>
      </c>
      <c r="J62" s="3">
        <v>251.16</v>
      </c>
      <c r="K62" s="76">
        <v>251.16</v>
      </c>
      <c r="L62" s="76"/>
      <c r="M62" s="76">
        <v>0</v>
      </c>
      <c r="N62" s="76"/>
      <c r="O62" s="76"/>
      <c r="P62" s="76"/>
      <c r="Q62" s="77">
        <v>100</v>
      </c>
      <c r="R62" s="77"/>
      <c r="S62" s="77"/>
      <c r="T62" s="1" t="s">
        <v>0</v>
      </c>
    </row>
    <row r="63" spans="1:20" ht="14.1" customHeight="1" x14ac:dyDescent="0.25">
      <c r="A63" s="79"/>
      <c r="B63" s="79"/>
      <c r="C63" s="78" t="s">
        <v>65</v>
      </c>
      <c r="D63" s="78"/>
      <c r="E63" s="78"/>
      <c r="F63" s="78"/>
      <c r="G63" s="3">
        <v>1800</v>
      </c>
      <c r="H63" s="5">
        <v>-1800</v>
      </c>
      <c r="I63" s="3">
        <v>0</v>
      </c>
      <c r="J63" s="3">
        <v>0</v>
      </c>
      <c r="K63" s="76">
        <v>0</v>
      </c>
      <c r="L63" s="76"/>
      <c r="M63" s="76">
        <v>0</v>
      </c>
      <c r="N63" s="76"/>
      <c r="O63" s="76"/>
      <c r="P63" s="76"/>
      <c r="Q63" s="77">
        <v>0</v>
      </c>
      <c r="R63" s="77"/>
      <c r="S63" s="77"/>
      <c r="T63" s="4" t="s">
        <v>16</v>
      </c>
    </row>
    <row r="64" spans="1:20" ht="14.1" customHeight="1" x14ac:dyDescent="0.25">
      <c r="A64" s="79"/>
      <c r="B64" s="79"/>
      <c r="C64" s="78" t="s">
        <v>66</v>
      </c>
      <c r="D64" s="78"/>
      <c r="E64" s="78"/>
      <c r="F64" s="78"/>
      <c r="G64" s="3">
        <v>665</v>
      </c>
      <c r="H64" s="5">
        <v>-665</v>
      </c>
      <c r="I64" s="3">
        <v>0</v>
      </c>
      <c r="J64" s="3">
        <v>0</v>
      </c>
      <c r="K64" s="76">
        <v>0</v>
      </c>
      <c r="L64" s="76"/>
      <c r="M64" s="76">
        <v>0</v>
      </c>
      <c r="N64" s="76"/>
      <c r="O64" s="76"/>
      <c r="P64" s="76"/>
      <c r="Q64" s="77">
        <v>0</v>
      </c>
      <c r="R64" s="77"/>
      <c r="S64" s="77"/>
      <c r="T64" s="1" t="s">
        <v>0</v>
      </c>
    </row>
    <row r="65" spans="1:20" ht="14.1" customHeight="1" x14ac:dyDescent="0.25">
      <c r="A65" s="79"/>
      <c r="B65" s="79"/>
      <c r="C65" s="78" t="s">
        <v>67</v>
      </c>
      <c r="D65" s="78"/>
      <c r="E65" s="78"/>
      <c r="F65" s="78"/>
      <c r="G65" s="3">
        <v>1593</v>
      </c>
      <c r="H65" s="5">
        <v>-1593</v>
      </c>
      <c r="I65" s="3">
        <v>0</v>
      </c>
      <c r="J65" s="3">
        <v>0</v>
      </c>
      <c r="K65" s="76">
        <v>0</v>
      </c>
      <c r="L65" s="76"/>
      <c r="M65" s="76">
        <v>0</v>
      </c>
      <c r="N65" s="76"/>
      <c r="O65" s="76"/>
      <c r="P65" s="76"/>
      <c r="Q65" s="77">
        <v>0</v>
      </c>
      <c r="R65" s="77"/>
      <c r="S65" s="77"/>
      <c r="T65" s="4" t="s">
        <v>16</v>
      </c>
    </row>
    <row r="66" spans="1:20" ht="14.1" customHeight="1" x14ac:dyDescent="0.25">
      <c r="A66" s="79"/>
      <c r="B66" s="79"/>
      <c r="C66" s="78" t="s">
        <v>68</v>
      </c>
      <c r="D66" s="78"/>
      <c r="E66" s="78"/>
      <c r="F66" s="78"/>
      <c r="G66" s="3">
        <v>248</v>
      </c>
      <c r="H66" s="5">
        <v>-248</v>
      </c>
      <c r="I66" s="3">
        <v>0</v>
      </c>
      <c r="J66" s="3">
        <v>0</v>
      </c>
      <c r="K66" s="76">
        <v>0</v>
      </c>
      <c r="L66" s="76"/>
      <c r="M66" s="76">
        <v>0</v>
      </c>
      <c r="N66" s="76"/>
      <c r="O66" s="76"/>
      <c r="P66" s="76"/>
      <c r="Q66" s="77">
        <v>0</v>
      </c>
      <c r="R66" s="77"/>
      <c r="S66" s="77"/>
      <c r="T66" s="1" t="s">
        <v>0</v>
      </c>
    </row>
    <row r="67" spans="1:20" ht="21" customHeight="1" x14ac:dyDescent="0.25">
      <c r="A67" s="79"/>
      <c r="B67" s="79"/>
      <c r="C67" s="78" t="s">
        <v>69</v>
      </c>
      <c r="D67" s="78"/>
      <c r="E67" s="78"/>
      <c r="F67" s="78"/>
      <c r="G67" s="3">
        <v>348086</v>
      </c>
      <c r="H67" s="5">
        <v>-109234.63</v>
      </c>
      <c r="I67" s="3">
        <v>238851.37</v>
      </c>
      <c r="J67" s="3">
        <v>238851.37</v>
      </c>
      <c r="K67" s="76">
        <v>238851.37</v>
      </c>
      <c r="L67" s="76"/>
      <c r="M67" s="76">
        <v>0</v>
      </c>
      <c r="N67" s="76"/>
      <c r="O67" s="76"/>
      <c r="P67" s="76"/>
      <c r="Q67" s="77">
        <v>100</v>
      </c>
      <c r="R67" s="77"/>
      <c r="S67" s="77"/>
      <c r="T67" s="4" t="s">
        <v>16</v>
      </c>
    </row>
    <row r="68" spans="1:20" ht="20.25" customHeight="1" x14ac:dyDescent="0.25">
      <c r="A68" s="79"/>
      <c r="B68" s="79"/>
      <c r="C68" s="78" t="s">
        <v>70</v>
      </c>
      <c r="D68" s="78"/>
      <c r="E68" s="78"/>
      <c r="F68" s="78"/>
      <c r="G68" s="3">
        <v>1350</v>
      </c>
      <c r="H68" s="5">
        <v>-308.67</v>
      </c>
      <c r="I68" s="3">
        <v>1041.33</v>
      </c>
      <c r="J68" s="3">
        <v>1041.33</v>
      </c>
      <c r="K68" s="76">
        <v>1041.33</v>
      </c>
      <c r="L68" s="76"/>
      <c r="M68" s="76">
        <v>0</v>
      </c>
      <c r="N68" s="76"/>
      <c r="O68" s="76"/>
      <c r="P68" s="76"/>
      <c r="Q68" s="77">
        <v>100</v>
      </c>
      <c r="R68" s="77"/>
      <c r="S68" s="77"/>
      <c r="T68" s="1" t="s">
        <v>0</v>
      </c>
    </row>
    <row r="69" spans="1:20" ht="12.95" customHeight="1" x14ac:dyDescent="0.25">
      <c r="A69" s="85">
        <v>79</v>
      </c>
      <c r="B69" s="85"/>
      <c r="C69" s="86" t="s">
        <v>71</v>
      </c>
      <c r="D69" s="86"/>
      <c r="E69" s="86"/>
      <c r="F69" s="86"/>
      <c r="G69" s="3">
        <v>0</v>
      </c>
      <c r="H69" s="3">
        <v>2220.38</v>
      </c>
      <c r="I69" s="3">
        <v>2220.38</v>
      </c>
      <c r="J69" s="3">
        <v>2220.38</v>
      </c>
      <c r="K69" s="76">
        <v>2220.38</v>
      </c>
      <c r="L69" s="76"/>
      <c r="M69" s="76">
        <v>0</v>
      </c>
      <c r="N69" s="76"/>
      <c r="O69" s="76"/>
      <c r="P69" s="76"/>
      <c r="Q69" s="77">
        <v>100</v>
      </c>
      <c r="R69" s="77"/>
      <c r="S69" s="77"/>
      <c r="T69" s="4" t="s">
        <v>16</v>
      </c>
    </row>
    <row r="70" spans="1:20" ht="14.1" customHeight="1" x14ac:dyDescent="0.25">
      <c r="A70" s="85" t="s">
        <v>72</v>
      </c>
      <c r="B70" s="85"/>
      <c r="C70" s="86" t="s">
        <v>73</v>
      </c>
      <c r="D70" s="86"/>
      <c r="E70" s="86"/>
      <c r="F70" s="86"/>
      <c r="G70" s="3">
        <v>0</v>
      </c>
      <c r="H70" s="3">
        <v>2220.38</v>
      </c>
      <c r="I70" s="3">
        <v>2220.38</v>
      </c>
      <c r="J70" s="3">
        <v>2220.38</v>
      </c>
      <c r="K70" s="76">
        <v>2220.38</v>
      </c>
      <c r="L70" s="76"/>
      <c r="M70" s="76">
        <v>0</v>
      </c>
      <c r="N70" s="76"/>
      <c r="O70" s="76"/>
      <c r="P70" s="76"/>
      <c r="Q70" s="77">
        <v>100</v>
      </c>
      <c r="R70" s="77"/>
      <c r="S70" s="77"/>
      <c r="T70" s="79" t="s">
        <v>0</v>
      </c>
    </row>
    <row r="71" spans="1:20" ht="15" customHeight="1" x14ac:dyDescent="0.25">
      <c r="A71" s="79" t="s">
        <v>0</v>
      </c>
      <c r="B71" s="79"/>
      <c r="C71" s="78" t="s">
        <v>74</v>
      </c>
      <c r="D71" s="78"/>
      <c r="E71" s="78"/>
      <c r="F71" s="78"/>
      <c r="G71" s="3">
        <v>0</v>
      </c>
      <c r="H71" s="3">
        <v>2220.38</v>
      </c>
      <c r="I71" s="3">
        <v>2220.38</v>
      </c>
      <c r="J71" s="3">
        <v>2220.38</v>
      </c>
      <c r="K71" s="76">
        <v>2220.38</v>
      </c>
      <c r="L71" s="76"/>
      <c r="M71" s="76">
        <v>0</v>
      </c>
      <c r="N71" s="76"/>
      <c r="O71" s="76"/>
      <c r="P71" s="76"/>
      <c r="Q71" s="77">
        <v>100</v>
      </c>
      <c r="R71" s="77"/>
      <c r="S71" s="77"/>
      <c r="T71" s="79"/>
    </row>
    <row r="72" spans="1:20" ht="12.95" customHeight="1" x14ac:dyDescent="0.25">
      <c r="A72" s="85">
        <v>91</v>
      </c>
      <c r="B72" s="85"/>
      <c r="C72" s="86" t="s">
        <v>75</v>
      </c>
      <c r="D72" s="86"/>
      <c r="E72" s="86"/>
      <c r="F72" s="86"/>
      <c r="G72" s="3">
        <v>34063135</v>
      </c>
      <c r="H72" s="3">
        <v>7508940</v>
      </c>
      <c r="I72" s="3">
        <v>41572075</v>
      </c>
      <c r="J72" s="3">
        <v>41572075</v>
      </c>
      <c r="K72" s="76">
        <v>41572075</v>
      </c>
      <c r="L72" s="76"/>
      <c r="M72" s="76">
        <v>0</v>
      </c>
      <c r="N72" s="76"/>
      <c r="O72" s="76"/>
      <c r="P72" s="76"/>
      <c r="Q72" s="77">
        <v>100</v>
      </c>
      <c r="R72" s="77"/>
      <c r="S72" s="77"/>
      <c r="T72" s="79"/>
    </row>
    <row r="73" spans="1:20" ht="15" customHeight="1" x14ac:dyDescent="0.25">
      <c r="A73" s="79" t="s">
        <v>0</v>
      </c>
      <c r="B73" s="79"/>
      <c r="C73" s="78" t="s">
        <v>76</v>
      </c>
      <c r="D73" s="78"/>
      <c r="E73" s="78"/>
      <c r="F73" s="78"/>
      <c r="G73" s="3">
        <v>30646437</v>
      </c>
      <c r="H73" s="3">
        <v>0</v>
      </c>
      <c r="I73" s="3">
        <v>30646437</v>
      </c>
      <c r="J73" s="3">
        <v>23071070.960000001</v>
      </c>
      <c r="K73" s="76">
        <v>23071070.960000001</v>
      </c>
      <c r="L73" s="76"/>
      <c r="M73" s="76">
        <v>0</v>
      </c>
      <c r="N73" s="76"/>
      <c r="O73" s="76"/>
      <c r="P73" s="76"/>
      <c r="Q73" s="77">
        <v>75.28</v>
      </c>
      <c r="R73" s="77"/>
      <c r="S73" s="77"/>
      <c r="T73" s="79"/>
    </row>
    <row r="74" spans="1:20" ht="14.1" customHeight="1" x14ac:dyDescent="0.25">
      <c r="A74" s="79"/>
      <c r="B74" s="79"/>
      <c r="C74" s="78" t="s">
        <v>77</v>
      </c>
      <c r="D74" s="78"/>
      <c r="E74" s="78"/>
      <c r="F74" s="78"/>
      <c r="G74" s="3">
        <v>30646437</v>
      </c>
      <c r="H74" s="3">
        <v>0</v>
      </c>
      <c r="I74" s="3">
        <v>30646437</v>
      </c>
      <c r="J74" s="3">
        <v>23071070.960000001</v>
      </c>
      <c r="K74" s="76">
        <v>23071070.960000001</v>
      </c>
      <c r="L74" s="76"/>
      <c r="M74" s="76">
        <v>0</v>
      </c>
      <c r="N74" s="76"/>
      <c r="O74" s="76"/>
      <c r="P74" s="76"/>
      <c r="Q74" s="77">
        <v>75.28</v>
      </c>
      <c r="R74" s="77"/>
      <c r="S74" s="77"/>
      <c r="T74" s="79"/>
    </row>
    <row r="75" spans="1:20" ht="20.25" customHeight="1" x14ac:dyDescent="0.25">
      <c r="A75" s="79"/>
      <c r="B75" s="79"/>
      <c r="C75" s="78" t="s">
        <v>78</v>
      </c>
      <c r="D75" s="78"/>
      <c r="E75" s="78"/>
      <c r="F75" s="78"/>
      <c r="G75" s="3">
        <v>0</v>
      </c>
      <c r="H75" s="3">
        <v>0</v>
      </c>
      <c r="I75" s="3">
        <v>0</v>
      </c>
      <c r="J75" s="3">
        <v>4350</v>
      </c>
      <c r="K75" s="76">
        <v>4350</v>
      </c>
      <c r="L75" s="76"/>
      <c r="M75" s="76">
        <v>0</v>
      </c>
      <c r="N75" s="76"/>
      <c r="O75" s="76"/>
      <c r="P75" s="76"/>
      <c r="Q75" s="77">
        <v>0</v>
      </c>
      <c r="R75" s="77"/>
      <c r="S75" s="77"/>
      <c r="T75" s="4" t="s">
        <v>16</v>
      </c>
    </row>
    <row r="76" spans="1:20" ht="21" customHeight="1" x14ac:dyDescent="0.25">
      <c r="A76" s="79"/>
      <c r="B76" s="79"/>
      <c r="C76" s="78" t="s">
        <v>79</v>
      </c>
      <c r="D76" s="78"/>
      <c r="E76" s="78"/>
      <c r="F76" s="78"/>
      <c r="G76" s="3">
        <v>0</v>
      </c>
      <c r="H76" s="3">
        <v>0</v>
      </c>
      <c r="I76" s="3">
        <v>0</v>
      </c>
      <c r="J76" s="3">
        <v>4350</v>
      </c>
      <c r="K76" s="76">
        <v>4350</v>
      </c>
      <c r="L76" s="76"/>
      <c r="M76" s="76">
        <v>0</v>
      </c>
      <c r="N76" s="76"/>
      <c r="O76" s="76"/>
      <c r="P76" s="76"/>
      <c r="Q76" s="77">
        <v>0</v>
      </c>
      <c r="R76" s="77"/>
      <c r="S76" s="77"/>
      <c r="T76" s="1" t="s">
        <v>0</v>
      </c>
    </row>
    <row r="77" spans="1:20" ht="24.75" customHeight="1" x14ac:dyDescent="0.25">
      <c r="A77" s="79"/>
      <c r="B77" s="79"/>
      <c r="C77" s="78" t="s">
        <v>80</v>
      </c>
      <c r="D77" s="78"/>
      <c r="E77" s="78"/>
      <c r="F77" s="78"/>
      <c r="G77" s="3">
        <v>0</v>
      </c>
      <c r="H77" s="3">
        <v>7508940</v>
      </c>
      <c r="I77" s="3">
        <v>7508940</v>
      </c>
      <c r="J77" s="3">
        <v>7508940</v>
      </c>
      <c r="K77" s="76">
        <v>7508940</v>
      </c>
      <c r="L77" s="76"/>
      <c r="M77" s="76">
        <v>0</v>
      </c>
      <c r="N77" s="76"/>
      <c r="O77" s="76"/>
      <c r="P77" s="76"/>
      <c r="Q77" s="77">
        <v>100</v>
      </c>
      <c r="R77" s="77"/>
      <c r="S77" s="77"/>
      <c r="T77" s="4" t="s">
        <v>16</v>
      </c>
    </row>
    <row r="78" spans="1:20" ht="22.5" customHeight="1" x14ac:dyDescent="0.25">
      <c r="A78" s="79"/>
      <c r="B78" s="79"/>
      <c r="C78" s="78" t="s">
        <v>81</v>
      </c>
      <c r="D78" s="78"/>
      <c r="E78" s="78"/>
      <c r="F78" s="78"/>
      <c r="G78" s="3">
        <v>0</v>
      </c>
      <c r="H78" s="3">
        <v>7508940</v>
      </c>
      <c r="I78" s="3">
        <v>7508940</v>
      </c>
      <c r="J78" s="3">
        <v>7508940</v>
      </c>
      <c r="K78" s="76">
        <v>7508940</v>
      </c>
      <c r="L78" s="76"/>
      <c r="M78" s="76">
        <v>0</v>
      </c>
      <c r="N78" s="76"/>
      <c r="O78" s="76"/>
      <c r="P78" s="76"/>
      <c r="Q78" s="77">
        <v>100</v>
      </c>
      <c r="R78" s="77"/>
      <c r="S78" s="77"/>
      <c r="T78" s="1" t="s">
        <v>0</v>
      </c>
    </row>
    <row r="79" spans="1:20" ht="25.5" customHeight="1" x14ac:dyDescent="0.25">
      <c r="A79" s="79"/>
      <c r="B79" s="79"/>
      <c r="C79" s="78" t="s">
        <v>82</v>
      </c>
      <c r="D79" s="78"/>
      <c r="E79" s="78"/>
      <c r="F79" s="78"/>
      <c r="G79" s="3">
        <v>3416698</v>
      </c>
      <c r="H79" s="3">
        <v>0</v>
      </c>
      <c r="I79" s="3">
        <v>3416698</v>
      </c>
      <c r="J79" s="3">
        <v>3416698</v>
      </c>
      <c r="K79" s="76">
        <v>3416698</v>
      </c>
      <c r="L79" s="76"/>
      <c r="M79" s="76">
        <v>0</v>
      </c>
      <c r="N79" s="76"/>
      <c r="O79" s="76"/>
      <c r="P79" s="76"/>
      <c r="Q79" s="77">
        <v>100</v>
      </c>
      <c r="R79" s="77"/>
      <c r="S79" s="77"/>
      <c r="T79" s="4" t="s">
        <v>16</v>
      </c>
    </row>
    <row r="80" spans="1:20" ht="20.25" customHeight="1" x14ac:dyDescent="0.25">
      <c r="A80" s="79"/>
      <c r="B80" s="79"/>
      <c r="C80" s="78" t="s">
        <v>83</v>
      </c>
      <c r="D80" s="78"/>
      <c r="E80" s="78"/>
      <c r="F80" s="78"/>
      <c r="G80" s="3">
        <v>3416698</v>
      </c>
      <c r="H80" s="3">
        <v>0</v>
      </c>
      <c r="I80" s="3">
        <v>3416698</v>
      </c>
      <c r="J80" s="3">
        <v>3416698</v>
      </c>
      <c r="K80" s="76">
        <v>3416698</v>
      </c>
      <c r="L80" s="76"/>
      <c r="M80" s="76">
        <v>0</v>
      </c>
      <c r="N80" s="76"/>
      <c r="O80" s="76"/>
      <c r="P80" s="76"/>
      <c r="Q80" s="77">
        <v>100</v>
      </c>
      <c r="R80" s="77"/>
      <c r="S80" s="77"/>
      <c r="T80" s="1" t="s">
        <v>0</v>
      </c>
    </row>
    <row r="81" spans="1:20" ht="14.1" customHeight="1" x14ac:dyDescent="0.25">
      <c r="A81" s="79"/>
      <c r="B81" s="79"/>
      <c r="C81" s="78" t="s">
        <v>84</v>
      </c>
      <c r="D81" s="78"/>
      <c r="E81" s="78"/>
      <c r="F81" s="78"/>
      <c r="G81" s="3">
        <v>0</v>
      </c>
      <c r="H81" s="3">
        <v>0</v>
      </c>
      <c r="I81" s="3">
        <v>0</v>
      </c>
      <c r="J81" s="3">
        <v>7571016.04</v>
      </c>
      <c r="K81" s="76">
        <v>7571016.04</v>
      </c>
      <c r="L81" s="76"/>
      <c r="M81" s="76">
        <v>0</v>
      </c>
      <c r="N81" s="76"/>
      <c r="O81" s="76"/>
      <c r="P81" s="76"/>
      <c r="Q81" s="77">
        <v>0</v>
      </c>
      <c r="R81" s="77"/>
      <c r="S81" s="77"/>
      <c r="T81" s="4" t="s">
        <v>16</v>
      </c>
    </row>
    <row r="82" spans="1:20" ht="17.45" customHeight="1" x14ac:dyDescent="0.25">
      <c r="A82" s="79"/>
      <c r="B82" s="79"/>
      <c r="C82" s="79" t="s">
        <v>0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80" t="s">
        <v>85</v>
      </c>
      <c r="R82" s="80"/>
      <c r="S82" s="80"/>
      <c r="T82" s="80"/>
    </row>
    <row r="83" spans="1:20" ht="16.7" customHeight="1" x14ac:dyDescent="0.25">
      <c r="A83" s="79" t="s">
        <v>0</v>
      </c>
      <c r="B83" s="87" t="s">
        <v>1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79" t="s">
        <v>0</v>
      </c>
      <c r="R83" s="79"/>
      <c r="S83" s="79"/>
      <c r="T83" s="79"/>
    </row>
    <row r="84" spans="1:20" ht="13.5" customHeight="1" x14ac:dyDescent="0.25">
      <c r="A84" s="79"/>
      <c r="B84" s="79" t="s">
        <v>0</v>
      </c>
      <c r="C84" s="79"/>
      <c r="D84" s="88" t="s">
        <v>2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79" t="s">
        <v>0</v>
      </c>
      <c r="P84" s="79"/>
      <c r="Q84" s="79"/>
      <c r="R84" s="79"/>
      <c r="S84" s="79"/>
      <c r="T84" s="79"/>
    </row>
    <row r="85" spans="1:20" ht="13.5" customHeight="1" x14ac:dyDescent="0.25">
      <c r="A85" s="79"/>
      <c r="B85" s="79"/>
      <c r="C85" s="79"/>
      <c r="D85" s="89" t="s">
        <v>122</v>
      </c>
      <c r="E85" s="89"/>
      <c r="F85" s="89"/>
      <c r="G85" s="89"/>
      <c r="H85" s="89"/>
      <c r="I85" s="89"/>
      <c r="J85" s="89"/>
      <c r="K85" s="89"/>
      <c r="L85" s="90" t="s">
        <v>3</v>
      </c>
      <c r="M85" s="90"/>
      <c r="N85" s="90"/>
      <c r="O85" s="91" t="s">
        <v>4</v>
      </c>
      <c r="P85" s="91"/>
      <c r="Q85" s="91"/>
      <c r="R85" s="91"/>
      <c r="S85" s="79" t="s">
        <v>0</v>
      </c>
      <c r="T85" s="79"/>
    </row>
    <row r="86" spans="1:20" ht="13.5" customHeight="1" x14ac:dyDescent="0.25">
      <c r="A86" s="79"/>
      <c r="B86" s="92" t="s">
        <v>5</v>
      </c>
      <c r="C86" s="92"/>
      <c r="D86" s="93" t="s">
        <v>0</v>
      </c>
      <c r="E86" s="93"/>
      <c r="F86" s="93"/>
      <c r="G86" s="93"/>
      <c r="H86" s="93"/>
      <c r="I86" s="93"/>
      <c r="J86" s="93"/>
      <c r="K86" s="93"/>
      <c r="L86" s="93"/>
      <c r="M86" s="93"/>
      <c r="N86" s="2" t="s">
        <v>0</v>
      </c>
      <c r="O86" s="90" t="s">
        <v>6</v>
      </c>
      <c r="P86" s="90"/>
      <c r="Q86" s="90"/>
      <c r="R86" s="79" t="s">
        <v>0</v>
      </c>
      <c r="S86" s="79"/>
      <c r="T86" s="79"/>
    </row>
    <row r="87" spans="1:20" ht="9" customHeight="1" x14ac:dyDescent="0.25">
      <c r="A87" s="94" t="s">
        <v>7</v>
      </c>
      <c r="B87" s="94"/>
      <c r="C87" s="94"/>
      <c r="D87" s="94"/>
      <c r="E87" s="94"/>
      <c r="F87" s="79" t="s">
        <v>0</v>
      </c>
      <c r="G87" s="95" t="s">
        <v>8</v>
      </c>
      <c r="H87" s="95" t="s">
        <v>9</v>
      </c>
      <c r="I87" s="95" t="s">
        <v>10</v>
      </c>
      <c r="J87" s="95" t="s">
        <v>11</v>
      </c>
      <c r="K87" s="95" t="s">
        <v>12</v>
      </c>
      <c r="L87" s="95"/>
      <c r="M87" s="95" t="s">
        <v>13</v>
      </c>
      <c r="N87" s="95"/>
      <c r="O87" s="95"/>
      <c r="P87" s="95"/>
      <c r="Q87" s="79" t="s">
        <v>0</v>
      </c>
      <c r="R87" s="79"/>
      <c r="S87" s="79"/>
      <c r="T87" s="79"/>
    </row>
    <row r="88" spans="1:20" ht="26.1" customHeight="1" x14ac:dyDescent="0.25">
      <c r="A88" s="94"/>
      <c r="B88" s="94"/>
      <c r="C88" s="94"/>
      <c r="D88" s="94"/>
      <c r="E88" s="94"/>
      <c r="F88" s="79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79"/>
      <c r="R88" s="79"/>
      <c r="S88" s="79"/>
      <c r="T88" s="79"/>
    </row>
    <row r="89" spans="1:20" ht="17.25" customHeight="1" x14ac:dyDescent="0.25">
      <c r="A89" s="79" t="s">
        <v>0</v>
      </c>
      <c r="B89" s="79"/>
      <c r="C89" s="79"/>
      <c r="D89" s="79"/>
      <c r="E89" s="79"/>
      <c r="F89" s="79"/>
      <c r="G89" s="79" t="s">
        <v>0</v>
      </c>
      <c r="H89" s="79"/>
      <c r="I89" s="79"/>
      <c r="J89" s="79"/>
      <c r="K89" s="79"/>
      <c r="L89" s="79"/>
      <c r="M89" s="79"/>
      <c r="N89" s="79"/>
      <c r="O89" s="79"/>
      <c r="P89" s="79"/>
      <c r="Q89" s="84" t="s">
        <v>14</v>
      </c>
      <c r="R89" s="84"/>
      <c r="S89" s="84"/>
      <c r="T89" s="84"/>
    </row>
    <row r="90" spans="1:20" ht="11.25" customHeight="1" x14ac:dyDescent="0.25">
      <c r="A90" s="79" t="s">
        <v>0</v>
      </c>
      <c r="B90" s="79"/>
      <c r="C90" s="78" t="s">
        <v>86</v>
      </c>
      <c r="D90" s="78"/>
      <c r="E90" s="78"/>
      <c r="F90" s="78"/>
      <c r="G90" s="3">
        <v>0</v>
      </c>
      <c r="H90" s="3">
        <v>0</v>
      </c>
      <c r="I90" s="3">
        <v>0</v>
      </c>
      <c r="J90" s="3">
        <v>7571016.04</v>
      </c>
      <c r="K90" s="76">
        <v>7571016.04</v>
      </c>
      <c r="L90" s="76"/>
      <c r="M90" s="76">
        <v>0</v>
      </c>
      <c r="N90" s="76"/>
      <c r="O90" s="76"/>
      <c r="P90" s="76"/>
      <c r="Q90" s="77">
        <v>0</v>
      </c>
      <c r="R90" s="77"/>
      <c r="S90" s="77"/>
      <c r="T90" s="4" t="s">
        <v>16</v>
      </c>
    </row>
    <row r="91" spans="1:20" ht="17.25" customHeight="1" x14ac:dyDescent="0.25">
      <c r="A91" s="85">
        <v>93</v>
      </c>
      <c r="B91" s="85"/>
      <c r="C91" s="86" t="s">
        <v>87</v>
      </c>
      <c r="D91" s="86"/>
      <c r="E91" s="86"/>
      <c r="F91" s="86"/>
      <c r="G91" s="3">
        <v>34063135</v>
      </c>
      <c r="H91" s="3">
        <v>7780619.2800000003</v>
      </c>
      <c r="I91" s="3">
        <v>41843754.280000001</v>
      </c>
      <c r="J91" s="3">
        <v>41843754.280000001</v>
      </c>
      <c r="K91" s="76">
        <v>41843754.280000001</v>
      </c>
      <c r="L91" s="76"/>
      <c r="M91" s="76">
        <v>0</v>
      </c>
      <c r="N91" s="76"/>
      <c r="O91" s="76"/>
      <c r="P91" s="76"/>
      <c r="Q91" s="77">
        <v>100</v>
      </c>
      <c r="R91" s="77"/>
      <c r="S91" s="77"/>
      <c r="T91" s="79" t="s">
        <v>0</v>
      </c>
    </row>
    <row r="92" spans="1:20" ht="15" customHeight="1" x14ac:dyDescent="0.25">
      <c r="A92" s="79" t="s">
        <v>0</v>
      </c>
      <c r="B92" s="79"/>
      <c r="C92" s="78" t="s">
        <v>88</v>
      </c>
      <c r="D92" s="78"/>
      <c r="E92" s="78"/>
      <c r="F92" s="78"/>
      <c r="G92" s="3">
        <v>34063135</v>
      </c>
      <c r="H92" s="3">
        <v>7508940</v>
      </c>
      <c r="I92" s="3">
        <v>41572075</v>
      </c>
      <c r="J92" s="3">
        <v>41572075</v>
      </c>
      <c r="K92" s="76">
        <v>41572075</v>
      </c>
      <c r="L92" s="76"/>
      <c r="M92" s="76">
        <v>0</v>
      </c>
      <c r="N92" s="76"/>
      <c r="O92" s="76"/>
      <c r="P92" s="76"/>
      <c r="Q92" s="77">
        <v>100</v>
      </c>
      <c r="R92" s="77"/>
      <c r="S92" s="77"/>
      <c r="T92" s="79"/>
    </row>
    <row r="93" spans="1:20" ht="14.1" customHeight="1" x14ac:dyDescent="0.25">
      <c r="A93" s="79"/>
      <c r="B93" s="79"/>
      <c r="C93" s="78" t="s">
        <v>89</v>
      </c>
      <c r="D93" s="78"/>
      <c r="E93" s="78"/>
      <c r="F93" s="78"/>
      <c r="G93" s="3">
        <v>34063135</v>
      </c>
      <c r="H93" s="3">
        <v>7508940</v>
      </c>
      <c r="I93" s="3">
        <v>41572075</v>
      </c>
      <c r="J93" s="3">
        <v>41572075</v>
      </c>
      <c r="K93" s="76">
        <v>41572075</v>
      </c>
      <c r="L93" s="76"/>
      <c r="M93" s="76">
        <v>0</v>
      </c>
      <c r="N93" s="76"/>
      <c r="O93" s="76"/>
      <c r="P93" s="76"/>
      <c r="Q93" s="77">
        <v>100</v>
      </c>
      <c r="R93" s="77"/>
      <c r="S93" s="77"/>
      <c r="T93" s="79"/>
    </row>
    <row r="94" spans="1:20" ht="14.1" customHeight="1" x14ac:dyDescent="0.25">
      <c r="A94" s="79"/>
      <c r="B94" s="79"/>
      <c r="C94" s="78" t="s">
        <v>90</v>
      </c>
      <c r="D94" s="78"/>
      <c r="E94" s="78"/>
      <c r="F94" s="78"/>
      <c r="G94" s="3">
        <v>0</v>
      </c>
      <c r="H94" s="3">
        <v>271679.28000000003</v>
      </c>
      <c r="I94" s="3">
        <v>271679.28000000003</v>
      </c>
      <c r="J94" s="3">
        <v>271679.28000000003</v>
      </c>
      <c r="K94" s="76">
        <v>271679.28000000003</v>
      </c>
      <c r="L94" s="76"/>
      <c r="M94" s="76">
        <v>0</v>
      </c>
      <c r="N94" s="76"/>
      <c r="O94" s="76"/>
      <c r="P94" s="76"/>
      <c r="Q94" s="77">
        <v>100</v>
      </c>
      <c r="R94" s="77"/>
      <c r="S94" s="77"/>
      <c r="T94" s="4" t="s">
        <v>16</v>
      </c>
    </row>
    <row r="95" spans="1:20" ht="14.1" customHeight="1" x14ac:dyDescent="0.25">
      <c r="A95" s="79"/>
      <c r="B95" s="79"/>
      <c r="C95" s="78" t="s">
        <v>91</v>
      </c>
      <c r="D95" s="78"/>
      <c r="E95" s="78"/>
      <c r="F95" s="78"/>
      <c r="G95" s="3">
        <v>0</v>
      </c>
      <c r="H95" s="3">
        <v>271679.28000000003</v>
      </c>
      <c r="I95" s="3">
        <v>271679.28000000003</v>
      </c>
      <c r="J95" s="3">
        <v>271679.28000000003</v>
      </c>
      <c r="K95" s="76">
        <v>271679.28000000003</v>
      </c>
      <c r="L95" s="76"/>
      <c r="M95" s="76">
        <v>0</v>
      </c>
      <c r="N95" s="76"/>
      <c r="O95" s="76"/>
      <c r="P95" s="76"/>
      <c r="Q95" s="77">
        <v>100</v>
      </c>
      <c r="R95" s="77"/>
      <c r="S95" s="77"/>
      <c r="T95" s="1" t="s">
        <v>0</v>
      </c>
    </row>
    <row r="96" spans="1:20" ht="14.1" customHeight="1" x14ac:dyDescent="0.25">
      <c r="A96" s="79"/>
      <c r="B96" s="79"/>
      <c r="C96" s="78" t="s">
        <v>92</v>
      </c>
      <c r="D96" s="78"/>
      <c r="E96" s="78"/>
      <c r="F96" s="78"/>
      <c r="G96" s="3">
        <v>0</v>
      </c>
      <c r="H96" s="3">
        <v>271679.28000000003</v>
      </c>
      <c r="I96" s="3">
        <v>271679.28000000003</v>
      </c>
      <c r="J96" s="3">
        <v>271679.28000000003</v>
      </c>
      <c r="K96" s="76">
        <v>271679.28000000003</v>
      </c>
      <c r="L96" s="76"/>
      <c r="M96" s="76">
        <v>0</v>
      </c>
      <c r="N96" s="76"/>
      <c r="O96" s="76"/>
      <c r="P96" s="76"/>
      <c r="Q96" s="77">
        <v>100</v>
      </c>
      <c r="R96" s="77"/>
      <c r="S96" s="77"/>
      <c r="T96" s="4" t="s">
        <v>16</v>
      </c>
    </row>
    <row r="97" spans="1:20" ht="14.1" customHeight="1" x14ac:dyDescent="0.25">
      <c r="A97" s="79"/>
      <c r="B97" s="79"/>
      <c r="C97" s="81" t="s">
        <v>93</v>
      </c>
      <c r="D97" s="81"/>
      <c r="E97" s="81"/>
      <c r="F97" s="81"/>
      <c r="G97" s="6">
        <v>75571151</v>
      </c>
      <c r="H97" s="6">
        <v>15657144.119999999</v>
      </c>
      <c r="I97" s="6">
        <v>91228295.120000005</v>
      </c>
      <c r="J97" s="6">
        <v>91228295.120000005</v>
      </c>
      <c r="K97" s="82">
        <v>91228295.120000005</v>
      </c>
      <c r="L97" s="82"/>
      <c r="M97" s="82">
        <v>0</v>
      </c>
      <c r="N97" s="82"/>
      <c r="O97" s="82"/>
      <c r="P97" s="82"/>
      <c r="Q97" s="83">
        <v>100</v>
      </c>
      <c r="R97" s="83"/>
      <c r="S97" s="83"/>
      <c r="T97" s="1" t="s">
        <v>0</v>
      </c>
    </row>
    <row r="98" spans="1:20" ht="14.25" customHeight="1" x14ac:dyDescent="0.25">
      <c r="A98" s="79"/>
      <c r="B98" s="79"/>
      <c r="C98" s="79" t="s">
        <v>0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80" t="s">
        <v>94</v>
      </c>
      <c r="R98" s="80"/>
      <c r="S98" s="80"/>
      <c r="T98" s="80"/>
    </row>
    <row r="99" spans="1:20" x14ac:dyDescent="0.25">
      <c r="A99" t="s">
        <v>121</v>
      </c>
    </row>
  </sheetData>
  <mergeCells count="398">
    <mergeCell ref="A1:A4"/>
    <mergeCell ref="B1:P1"/>
    <mergeCell ref="Q1:T2"/>
    <mergeCell ref="B2:C3"/>
    <mergeCell ref="D2:N2"/>
    <mergeCell ref="O2:P2"/>
    <mergeCell ref="D3:K3"/>
    <mergeCell ref="L3:N3"/>
    <mergeCell ref="O3:R3"/>
    <mergeCell ref="S3:T6"/>
    <mergeCell ref="B4:C4"/>
    <mergeCell ref="D4:M4"/>
    <mergeCell ref="O4:Q4"/>
    <mergeCell ref="R4:R6"/>
    <mergeCell ref="A5:E6"/>
    <mergeCell ref="F5:F7"/>
    <mergeCell ref="G5:G6"/>
    <mergeCell ref="H5:H6"/>
    <mergeCell ref="I5:I6"/>
    <mergeCell ref="J5:J6"/>
    <mergeCell ref="K5:L6"/>
    <mergeCell ref="M5:P6"/>
    <mergeCell ref="Q5:Q6"/>
    <mergeCell ref="A7:E7"/>
    <mergeCell ref="G7:P7"/>
    <mergeCell ref="Q7:T7"/>
    <mergeCell ref="A8:B8"/>
    <mergeCell ref="C8:F8"/>
    <mergeCell ref="K8:L8"/>
    <mergeCell ref="M8:P8"/>
    <mergeCell ref="Q8:S8"/>
    <mergeCell ref="A9:B9"/>
    <mergeCell ref="C9:F9"/>
    <mergeCell ref="K9:L9"/>
    <mergeCell ref="M9:P9"/>
    <mergeCell ref="Q9:S9"/>
    <mergeCell ref="T9:T11"/>
    <mergeCell ref="A10:B12"/>
    <mergeCell ref="C10:F10"/>
    <mergeCell ref="K10:L10"/>
    <mergeCell ref="M10:P10"/>
    <mergeCell ref="Q10:S10"/>
    <mergeCell ref="C11:F11"/>
    <mergeCell ref="K11:L11"/>
    <mergeCell ref="M11:P11"/>
    <mergeCell ref="Q11:S11"/>
    <mergeCell ref="C12:F12"/>
    <mergeCell ref="K12:L12"/>
    <mergeCell ref="M12:P12"/>
    <mergeCell ref="Q12:S12"/>
    <mergeCell ref="A13:B13"/>
    <mergeCell ref="C13:F13"/>
    <mergeCell ref="K13:L13"/>
    <mergeCell ref="M13:P13"/>
    <mergeCell ref="Q13:S13"/>
    <mergeCell ref="T13:T15"/>
    <mergeCell ref="A14:B41"/>
    <mergeCell ref="C14:F14"/>
    <mergeCell ref="K14:L14"/>
    <mergeCell ref="M14:P14"/>
    <mergeCell ref="Q14:S14"/>
    <mergeCell ref="C15:F15"/>
    <mergeCell ref="K15:L15"/>
    <mergeCell ref="M15:P15"/>
    <mergeCell ref="Q15:S15"/>
    <mergeCell ref="C16:F16"/>
    <mergeCell ref="K16:L16"/>
    <mergeCell ref="M16:P16"/>
    <mergeCell ref="Q16:S16"/>
    <mergeCell ref="C17:F17"/>
    <mergeCell ref="K17:L17"/>
    <mergeCell ref="M17:P17"/>
    <mergeCell ref="Q17:S17"/>
    <mergeCell ref="C18:F18"/>
    <mergeCell ref="K18:L18"/>
    <mergeCell ref="M18:P18"/>
    <mergeCell ref="Q18:S18"/>
    <mergeCell ref="C19:F19"/>
    <mergeCell ref="K19:L19"/>
    <mergeCell ref="M19:P19"/>
    <mergeCell ref="Q19:S19"/>
    <mergeCell ref="C20:F20"/>
    <mergeCell ref="K20:L20"/>
    <mergeCell ref="M20:P20"/>
    <mergeCell ref="Q20:S20"/>
    <mergeCell ref="C21:F21"/>
    <mergeCell ref="K21:L21"/>
    <mergeCell ref="M21:P21"/>
    <mergeCell ref="Q21:S21"/>
    <mergeCell ref="C22:F22"/>
    <mergeCell ref="K22:L22"/>
    <mergeCell ref="M22:P22"/>
    <mergeCell ref="Q22:S22"/>
    <mergeCell ref="C23:F23"/>
    <mergeCell ref="K23:L23"/>
    <mergeCell ref="M23:P23"/>
    <mergeCell ref="Q23:S23"/>
    <mergeCell ref="C24:F24"/>
    <mergeCell ref="K24:L24"/>
    <mergeCell ref="M24:P24"/>
    <mergeCell ref="Q24:S24"/>
    <mergeCell ref="C25:F25"/>
    <mergeCell ref="K25:L25"/>
    <mergeCell ref="M25:P25"/>
    <mergeCell ref="Q25:S25"/>
    <mergeCell ref="C26:F26"/>
    <mergeCell ref="K26:L26"/>
    <mergeCell ref="M26:P26"/>
    <mergeCell ref="Q26:S26"/>
    <mergeCell ref="C27:F27"/>
    <mergeCell ref="K27:L27"/>
    <mergeCell ref="M27:P27"/>
    <mergeCell ref="Q27:S27"/>
    <mergeCell ref="C28:F28"/>
    <mergeCell ref="K28:L28"/>
    <mergeCell ref="M28:P28"/>
    <mergeCell ref="Q28:S28"/>
    <mergeCell ref="C29:F29"/>
    <mergeCell ref="K29:L29"/>
    <mergeCell ref="M29:P29"/>
    <mergeCell ref="Q29:S29"/>
    <mergeCell ref="C30:F30"/>
    <mergeCell ref="K30:L30"/>
    <mergeCell ref="M30:P30"/>
    <mergeCell ref="Q30:S30"/>
    <mergeCell ref="C31:F31"/>
    <mergeCell ref="K31:L31"/>
    <mergeCell ref="M31:P31"/>
    <mergeCell ref="Q31:S31"/>
    <mergeCell ref="C32:F32"/>
    <mergeCell ref="K32:L32"/>
    <mergeCell ref="M32:P32"/>
    <mergeCell ref="Q32:S32"/>
    <mergeCell ref="C33:F33"/>
    <mergeCell ref="K33:L33"/>
    <mergeCell ref="M33:P33"/>
    <mergeCell ref="Q33:S33"/>
    <mergeCell ref="C34:F34"/>
    <mergeCell ref="K34:L34"/>
    <mergeCell ref="M34:P34"/>
    <mergeCell ref="Q34:S34"/>
    <mergeCell ref="C35:F35"/>
    <mergeCell ref="K35:L35"/>
    <mergeCell ref="M35:P35"/>
    <mergeCell ref="Q35:S35"/>
    <mergeCell ref="C36:F36"/>
    <mergeCell ref="K36:L36"/>
    <mergeCell ref="M36:P36"/>
    <mergeCell ref="Q36:S36"/>
    <mergeCell ref="C37:F37"/>
    <mergeCell ref="K37:L37"/>
    <mergeCell ref="M37:P37"/>
    <mergeCell ref="Q37:S37"/>
    <mergeCell ref="C38:F38"/>
    <mergeCell ref="K38:L38"/>
    <mergeCell ref="M38:P38"/>
    <mergeCell ref="Q38:S38"/>
    <mergeCell ref="C39:F39"/>
    <mergeCell ref="K39:L39"/>
    <mergeCell ref="M39:P39"/>
    <mergeCell ref="Q39:S39"/>
    <mergeCell ref="C40:F40"/>
    <mergeCell ref="K40:L40"/>
    <mergeCell ref="M40:P40"/>
    <mergeCell ref="Q40:S40"/>
    <mergeCell ref="C41:P41"/>
    <mergeCell ref="Q41:T41"/>
    <mergeCell ref="A42:A45"/>
    <mergeCell ref="B42:P42"/>
    <mergeCell ref="Q42:T43"/>
    <mergeCell ref="B43:C44"/>
    <mergeCell ref="D43:N43"/>
    <mergeCell ref="O43:P43"/>
    <mergeCell ref="D44:K44"/>
    <mergeCell ref="L44:N44"/>
    <mergeCell ref="O44:R44"/>
    <mergeCell ref="S44:T47"/>
    <mergeCell ref="B45:C45"/>
    <mergeCell ref="D45:M45"/>
    <mergeCell ref="O45:Q45"/>
    <mergeCell ref="R45:R47"/>
    <mergeCell ref="A46:E47"/>
    <mergeCell ref="F46:F48"/>
    <mergeCell ref="G46:G47"/>
    <mergeCell ref="H46:H47"/>
    <mergeCell ref="I46:I47"/>
    <mergeCell ref="J46:J47"/>
    <mergeCell ref="K46:L47"/>
    <mergeCell ref="M46:P47"/>
    <mergeCell ref="Q46:Q47"/>
    <mergeCell ref="A48:E48"/>
    <mergeCell ref="G48:P48"/>
    <mergeCell ref="Q48:T48"/>
    <mergeCell ref="A49:B68"/>
    <mergeCell ref="C49:F49"/>
    <mergeCell ref="K49:L49"/>
    <mergeCell ref="M49:P49"/>
    <mergeCell ref="Q49:S49"/>
    <mergeCell ref="C50:F50"/>
    <mergeCell ref="K50:L50"/>
    <mergeCell ref="M50:P50"/>
    <mergeCell ref="Q50:S50"/>
    <mergeCell ref="C51:F51"/>
    <mergeCell ref="K51:L51"/>
    <mergeCell ref="M51:P51"/>
    <mergeCell ref="Q51:S51"/>
    <mergeCell ref="C52:F52"/>
    <mergeCell ref="K52:L52"/>
    <mergeCell ref="M52:P52"/>
    <mergeCell ref="Q52:S52"/>
    <mergeCell ref="C53:F53"/>
    <mergeCell ref="K53:L53"/>
    <mergeCell ref="M53:P53"/>
    <mergeCell ref="Q53:S53"/>
    <mergeCell ref="C54:F54"/>
    <mergeCell ref="K54:L54"/>
    <mergeCell ref="M54:P54"/>
    <mergeCell ref="Q54:S54"/>
    <mergeCell ref="C55:F55"/>
    <mergeCell ref="K55:L55"/>
    <mergeCell ref="M55:P55"/>
    <mergeCell ref="Q55:S55"/>
    <mergeCell ref="C56:F56"/>
    <mergeCell ref="K56:L56"/>
    <mergeCell ref="M56:P56"/>
    <mergeCell ref="Q56:S56"/>
    <mergeCell ref="C57:F57"/>
    <mergeCell ref="K57:L57"/>
    <mergeCell ref="M57:P57"/>
    <mergeCell ref="Q57:S57"/>
    <mergeCell ref="C58:F58"/>
    <mergeCell ref="K58:L58"/>
    <mergeCell ref="M58:P58"/>
    <mergeCell ref="Q58:S58"/>
    <mergeCell ref="C59:F59"/>
    <mergeCell ref="K59:L59"/>
    <mergeCell ref="M59:P59"/>
    <mergeCell ref="Q59:S59"/>
    <mergeCell ref="C60:F60"/>
    <mergeCell ref="K60:L60"/>
    <mergeCell ref="M60:P60"/>
    <mergeCell ref="Q60:S60"/>
    <mergeCell ref="C61:F61"/>
    <mergeCell ref="K61:L61"/>
    <mergeCell ref="M61:P61"/>
    <mergeCell ref="Q61:S61"/>
    <mergeCell ref="C62:F62"/>
    <mergeCell ref="K62:L62"/>
    <mergeCell ref="M62:P62"/>
    <mergeCell ref="Q62:S62"/>
    <mergeCell ref="C63:F63"/>
    <mergeCell ref="K63:L63"/>
    <mergeCell ref="M63:P63"/>
    <mergeCell ref="Q63:S63"/>
    <mergeCell ref="C64:F64"/>
    <mergeCell ref="K64:L64"/>
    <mergeCell ref="M64:P64"/>
    <mergeCell ref="Q64:S64"/>
    <mergeCell ref="C65:F65"/>
    <mergeCell ref="K65:L65"/>
    <mergeCell ref="M65:P65"/>
    <mergeCell ref="Q65:S65"/>
    <mergeCell ref="C66:F66"/>
    <mergeCell ref="K66:L66"/>
    <mergeCell ref="M66:P66"/>
    <mergeCell ref="Q66:S66"/>
    <mergeCell ref="C67:F67"/>
    <mergeCell ref="K67:L67"/>
    <mergeCell ref="M67:P67"/>
    <mergeCell ref="Q67:S67"/>
    <mergeCell ref="C68:F68"/>
    <mergeCell ref="K68:L68"/>
    <mergeCell ref="M68:P68"/>
    <mergeCell ref="Q68:S68"/>
    <mergeCell ref="A69:B69"/>
    <mergeCell ref="C69:F69"/>
    <mergeCell ref="K69:L69"/>
    <mergeCell ref="M69:P69"/>
    <mergeCell ref="Q69:S69"/>
    <mergeCell ref="A70:B70"/>
    <mergeCell ref="C70:F70"/>
    <mergeCell ref="K70:L70"/>
    <mergeCell ref="M70:P70"/>
    <mergeCell ref="Q70:S70"/>
    <mergeCell ref="T70:T74"/>
    <mergeCell ref="A71:B71"/>
    <mergeCell ref="C71:F71"/>
    <mergeCell ref="K71:L71"/>
    <mergeCell ref="M71:P71"/>
    <mergeCell ref="Q71:S71"/>
    <mergeCell ref="A72:B72"/>
    <mergeCell ref="C72:F72"/>
    <mergeCell ref="K72:L72"/>
    <mergeCell ref="M72:P72"/>
    <mergeCell ref="Q72:S72"/>
    <mergeCell ref="A73:B82"/>
    <mergeCell ref="C73:F73"/>
    <mergeCell ref="K73:L73"/>
    <mergeCell ref="M73:P73"/>
    <mergeCell ref="Q73:S73"/>
    <mergeCell ref="C74:F74"/>
    <mergeCell ref="K74:L74"/>
    <mergeCell ref="M74:P74"/>
    <mergeCell ref="Q74:S74"/>
    <mergeCell ref="C75:F75"/>
    <mergeCell ref="K75:L75"/>
    <mergeCell ref="M75:P75"/>
    <mergeCell ref="Q75:S75"/>
    <mergeCell ref="C76:F76"/>
    <mergeCell ref="K76:L76"/>
    <mergeCell ref="M76:P76"/>
    <mergeCell ref="Q76:S76"/>
    <mergeCell ref="C77:F77"/>
    <mergeCell ref="K77:L77"/>
    <mergeCell ref="M77:P77"/>
    <mergeCell ref="Q77:S77"/>
    <mergeCell ref="C78:F78"/>
    <mergeCell ref="K78:L78"/>
    <mergeCell ref="M78:P78"/>
    <mergeCell ref="Q78:S78"/>
    <mergeCell ref="C79:F79"/>
    <mergeCell ref="K79:L79"/>
    <mergeCell ref="M79:P79"/>
    <mergeCell ref="Q79:S79"/>
    <mergeCell ref="C80:F80"/>
    <mergeCell ref="K80:L80"/>
    <mergeCell ref="M80:P80"/>
    <mergeCell ref="Q80:S80"/>
    <mergeCell ref="C81:F81"/>
    <mergeCell ref="K81:L81"/>
    <mergeCell ref="M81:P81"/>
    <mergeCell ref="Q81:S81"/>
    <mergeCell ref="C82:P82"/>
    <mergeCell ref="Q82:T82"/>
    <mergeCell ref="A83:A86"/>
    <mergeCell ref="B83:P83"/>
    <mergeCell ref="Q83:T84"/>
    <mergeCell ref="B84:C85"/>
    <mergeCell ref="D84:N84"/>
    <mergeCell ref="O84:P84"/>
    <mergeCell ref="D85:K85"/>
    <mergeCell ref="L85:N85"/>
    <mergeCell ref="O85:R85"/>
    <mergeCell ref="S85:T88"/>
    <mergeCell ref="B86:C86"/>
    <mergeCell ref="D86:M86"/>
    <mergeCell ref="O86:Q86"/>
    <mergeCell ref="R86:R88"/>
    <mergeCell ref="A87:E88"/>
    <mergeCell ref="F87:F89"/>
    <mergeCell ref="G87:G88"/>
    <mergeCell ref="H87:H88"/>
    <mergeCell ref="I87:I88"/>
    <mergeCell ref="J87:J88"/>
    <mergeCell ref="K87:L88"/>
    <mergeCell ref="M87:P88"/>
    <mergeCell ref="Q87:Q88"/>
    <mergeCell ref="A89:E89"/>
    <mergeCell ref="G89:P89"/>
    <mergeCell ref="Q89:T89"/>
    <mergeCell ref="A90:B90"/>
    <mergeCell ref="C90:F90"/>
    <mergeCell ref="K90:L90"/>
    <mergeCell ref="M90:P90"/>
    <mergeCell ref="Q90:S90"/>
    <mergeCell ref="A91:B91"/>
    <mergeCell ref="C91:F91"/>
    <mergeCell ref="K91:L91"/>
    <mergeCell ref="M91:P91"/>
    <mergeCell ref="Q91:S91"/>
    <mergeCell ref="T91:T93"/>
    <mergeCell ref="A92:B98"/>
    <mergeCell ref="C92:F92"/>
    <mergeCell ref="K92:L92"/>
    <mergeCell ref="M92:P92"/>
    <mergeCell ref="Q92:S92"/>
    <mergeCell ref="C93:F93"/>
    <mergeCell ref="K93:L93"/>
    <mergeCell ref="M93:P93"/>
    <mergeCell ref="Q93:S93"/>
    <mergeCell ref="C94:F94"/>
    <mergeCell ref="K94:L94"/>
    <mergeCell ref="M94:P94"/>
    <mergeCell ref="Q94:S94"/>
    <mergeCell ref="C95:F95"/>
    <mergeCell ref="K95:L95"/>
    <mergeCell ref="M95:P95"/>
    <mergeCell ref="Q95:S95"/>
    <mergeCell ref="C98:P98"/>
    <mergeCell ref="Q98:T98"/>
    <mergeCell ref="C96:F96"/>
    <mergeCell ref="K96:L96"/>
    <mergeCell ref="M96:P96"/>
    <mergeCell ref="Q96:S96"/>
    <mergeCell ref="C97:F97"/>
    <mergeCell ref="K97:L97"/>
    <mergeCell ref="M97:P97"/>
    <mergeCell ref="Q97:S97"/>
  </mergeCells>
  <pageMargins left="0.2" right="0.2" top="0.2" bottom="0.2" header="0.5" footer="0.5"/>
  <pageSetup paperSize="11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Analítico de Ingresos</vt:lpstr>
      <vt:lpstr>Est. Analítico de Ing. presup</vt:lpstr>
      <vt:lpstr>'Estado Analítico de Ingresos'!Área_de_impresión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 Presupuestales</dc:title>
  <dc:creator>Anel</dc:creator>
  <cp:lastModifiedBy>FNZ-Cesareo</cp:lastModifiedBy>
  <dcterms:created xsi:type="dcterms:W3CDTF">2026-01-16T16:19:59Z</dcterms:created>
  <dcterms:modified xsi:type="dcterms:W3CDTF">2026-01-17T17:11:18Z</dcterms:modified>
</cp:coreProperties>
</file>